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codeName="ThisWorkbook" defaultThemeVersion="124226"/>
  <xr:revisionPtr revIDLastSave="0" documentId="13_ncr:1_{7739DAC1-316E-4BBA-ACA7-2AB04C3ABE30}" xr6:coauthVersionLast="47" xr6:coauthVersionMax="47" xr10:uidLastSave="{00000000-0000-0000-0000-000000000000}"/>
  <bookViews>
    <workbookView xWindow="-120" yWindow="-120" windowWidth="20730" windowHeight="11160" tabRatio="871" xr2:uid="{00000000-000D-0000-FFFF-FFFF00000000}"/>
  </bookViews>
  <sheets>
    <sheet name="表紙" sheetId="52" r:id="rId1"/>
    <sheet name="提案書提出資料一覧表" sheetId="94" r:id="rId2"/>
    <sheet name="様式第1号" sheetId="1" r:id="rId3"/>
    <sheet name="様式第11号-2" sheetId="68" r:id="rId4"/>
    <sheet name="様式第13号-1" sheetId="138" r:id="rId5"/>
    <sheet name="様式第14号（別紙1）" sheetId="36" r:id="rId6"/>
    <sheet name="様式第14号（別紙2）" sheetId="37" r:id="rId7"/>
    <sheet name="様式第14号（別紙3）" sheetId="38" r:id="rId8"/>
    <sheet name="様式第16号-1-1（別紙1）" sheetId="135" r:id="rId9"/>
    <sheet name="様式第16号-1-1（別紙2）" sheetId="136" r:id="rId10"/>
    <sheet name="様式第16号-2-1（別紙1）" sheetId="144" r:id="rId11"/>
    <sheet name="様式第16号-2-2（別紙1）" sheetId="149" r:id="rId12"/>
    <sheet name="様式第16号-2-2（別紙2）" sheetId="148" r:id="rId13"/>
    <sheet name="様式第16号-3-1（別紙1）" sheetId="145" r:id="rId14"/>
    <sheet name="様式第16号-3-1（別紙2）" sheetId="151" r:id="rId15"/>
    <sheet name="様式第16号-3-1（別紙3）" sheetId="153" r:id="rId16"/>
    <sheet name="様式第16号-3-2（別紙1）" sheetId="146" r:id="rId17"/>
    <sheet name="様式第16号-3-2（別紙2）" sheetId="147" r:id="rId18"/>
    <sheet name="様式第16号-3-10（別紙1）" sheetId="4" r:id="rId19"/>
    <sheet name="様式第17号-1-1（別紙1）" sheetId="10" r:id="rId20"/>
    <sheet name="様式第17号-1-1（別紙2）" sheetId="119" r:id="rId21"/>
    <sheet name="様式第17号-1-1（別紙3）" sheetId="120" r:id="rId22"/>
    <sheet name="様式第17号-1-1（別紙4）" sheetId="115" r:id="rId23"/>
    <sheet name="様式第17号-1-1（別紙5）" sheetId="118" r:id="rId24"/>
    <sheet name="様式第17号-1-2（別紙1）" sheetId="9" r:id="rId25"/>
    <sheet name="様式第17号-1-2（別紙2）" sheetId="91" r:id="rId26"/>
    <sheet name="様式第17号-2-1（別紙1）" sheetId="14" r:id="rId27"/>
    <sheet name="様式第17号-3-1（別紙1）" sheetId="137"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 localSheetId="14" hidden="1">#REF!</definedName>
    <definedName name="_" localSheetId="15" hidden="1">#REF!</definedName>
    <definedName name="_" hidden="1">#REF!</definedName>
    <definedName name="__" localSheetId="14" hidden="1">#REF!</definedName>
    <definedName name="__" localSheetId="15" hidden="1">#REF!</definedName>
    <definedName name="__" hidden="1">#REF!</definedName>
    <definedName name="___" localSheetId="14" hidden="1">#REF!</definedName>
    <definedName name="___" localSheetId="15" hidden="1">#REF!</definedName>
    <definedName name="___" hidden="1">#REF!</definedName>
    <definedName name="____" localSheetId="14" hidden="1">#REF!</definedName>
    <definedName name="____" localSheetId="15" hidden="1">#REF!</definedName>
    <definedName name="____" hidden="1">#REF!</definedName>
    <definedName name="_____" localSheetId="14" hidden="1">#REF!</definedName>
    <definedName name="_____" localSheetId="15" hidden="1">#REF!</definedName>
    <definedName name="_____" hidden="1">#REF!</definedName>
    <definedName name="______" localSheetId="14" hidden="1">#REF!</definedName>
    <definedName name="______" localSheetId="15" hidden="1">#REF!</definedName>
    <definedName name="______" hidden="1">#REF!</definedName>
    <definedName name="_______" localSheetId="14" hidden="1">#REF!</definedName>
    <definedName name="_______" localSheetId="15" hidden="1">#REF!</definedName>
    <definedName name="_______" hidden="1">#REF!</definedName>
    <definedName name="________" localSheetId="14" hidden="1">#REF!</definedName>
    <definedName name="________" localSheetId="15" hidden="1">#REF!</definedName>
    <definedName name="________" hidden="1">#REF!</definedName>
    <definedName name="_________" localSheetId="14" hidden="1">#REF!</definedName>
    <definedName name="_________" localSheetId="15" hidden="1">#REF!</definedName>
    <definedName name="_________" hidden="1">#REF!</definedName>
    <definedName name="__________" localSheetId="14" hidden="1">#REF!</definedName>
    <definedName name="__________" localSheetId="15" hidden="1">#REF!</definedName>
    <definedName name="__________" hidden="1">#REF!</definedName>
    <definedName name="____________" localSheetId="14" hidden="1">#REF!</definedName>
    <definedName name="____________" localSheetId="15" hidden="1">#REF!</definedName>
    <definedName name="____________" hidden="1">#REF!</definedName>
    <definedName name="________fan1">[1]設備電力!$C$96</definedName>
    <definedName name="________Gac2" localSheetId="14">#REF!</definedName>
    <definedName name="________Gac2" localSheetId="15">#REF!</definedName>
    <definedName name="________Gac2">#REF!</definedName>
    <definedName name="________Gad2" localSheetId="14">#REF!</definedName>
    <definedName name="________Gad2" localSheetId="15">#REF!</definedName>
    <definedName name="________Gad2">#REF!</definedName>
    <definedName name="________Gfd2" localSheetId="14">#REF!</definedName>
    <definedName name="________Gfd2" localSheetId="15">#REF!</definedName>
    <definedName name="________Gfd2">#REF!</definedName>
    <definedName name="________Ld1">[2]設備電力!$H$13</definedName>
    <definedName name="________Ld2">[2]設備電力!$H$39</definedName>
    <definedName name="________Ld3">[1]設備電力!$J$35</definedName>
    <definedName name="________Ld5">[1]設備電力!$J$44</definedName>
    <definedName name="________Ld6">[2]設備電力!$H$70</definedName>
    <definedName name="________Ld7">[1]設備電力!$J$69</definedName>
    <definedName name="________Ld8">[2]設備電力!$H$78</definedName>
    <definedName name="________Ld9">[1]設備電力!$J$82</definedName>
    <definedName name="________mav2" localSheetId="14">#REF!</definedName>
    <definedName name="________mav2" localSheetId="15">#REF!</definedName>
    <definedName name="________mav2">#REF!</definedName>
    <definedName name="_______fan1">[1]設備電力!$C$96</definedName>
    <definedName name="_______Gac2" localSheetId="14">#REF!</definedName>
    <definedName name="_______Gac2" localSheetId="15">#REF!</definedName>
    <definedName name="_______Gac2">#REF!</definedName>
    <definedName name="_______Gad2" localSheetId="14">#REF!</definedName>
    <definedName name="_______Gad2" localSheetId="15">#REF!</definedName>
    <definedName name="_______Gad2">#REF!</definedName>
    <definedName name="_______Gfd2" localSheetId="14">#REF!</definedName>
    <definedName name="_______Gfd2" localSheetId="15">#REF!</definedName>
    <definedName name="_______Gfd2">#REF!</definedName>
    <definedName name="_______Ld1">[2]設備電力!$H$13</definedName>
    <definedName name="_______Ld2">[2]設備電力!$H$39</definedName>
    <definedName name="_______Ld3">[1]設備電力!$J$35</definedName>
    <definedName name="_______Ld5">[1]設備電力!$J$44</definedName>
    <definedName name="_______Ld6">[2]設備電力!$H$70</definedName>
    <definedName name="_______Ld7">[1]設備電力!$J$69</definedName>
    <definedName name="_______Ld8">[2]設備電力!$H$78</definedName>
    <definedName name="_______Ld9">[1]設備電力!$J$82</definedName>
    <definedName name="_______mav2" localSheetId="14">#REF!</definedName>
    <definedName name="_______mav2" localSheetId="15">#REF!</definedName>
    <definedName name="_______mav2">#REF!</definedName>
    <definedName name="______fan1">[1]設備電力!$C$96</definedName>
    <definedName name="______Gac2" localSheetId="14">#REF!</definedName>
    <definedName name="______Gac2" localSheetId="15">#REF!</definedName>
    <definedName name="______Gac2">#REF!</definedName>
    <definedName name="______Gad2" localSheetId="14">#REF!</definedName>
    <definedName name="______Gad2" localSheetId="15">#REF!</definedName>
    <definedName name="______Gad2">#REF!</definedName>
    <definedName name="______Gfd2" localSheetId="14">#REF!</definedName>
    <definedName name="______Gfd2" localSheetId="15">#REF!</definedName>
    <definedName name="______Gfd2">#REF!</definedName>
    <definedName name="______Ld1">[2]設備電力!$H$13</definedName>
    <definedName name="______Ld2">[2]設備電力!$H$39</definedName>
    <definedName name="______Ld3">[1]設備電力!$J$35</definedName>
    <definedName name="______Ld5">[1]設備電力!$J$44</definedName>
    <definedName name="______Ld6">[2]設備電力!$H$70</definedName>
    <definedName name="______Ld7">[1]設備電力!$J$69</definedName>
    <definedName name="______Ld8">[2]設備電力!$H$78</definedName>
    <definedName name="______Ld9">[1]設備電力!$J$82</definedName>
    <definedName name="______mav2" localSheetId="14">#REF!</definedName>
    <definedName name="______mav2" localSheetId="15">#REF!</definedName>
    <definedName name="______mav2">#REF!</definedName>
    <definedName name="_____fan1">[1]設備電力!$C$96</definedName>
    <definedName name="_____Gac2" localSheetId="14">#REF!</definedName>
    <definedName name="_____Gac2" localSheetId="15">#REF!</definedName>
    <definedName name="_____Gac2">#REF!</definedName>
    <definedName name="_____Gad2" localSheetId="14">#REF!</definedName>
    <definedName name="_____Gad2" localSheetId="15">#REF!</definedName>
    <definedName name="_____Gad2">#REF!</definedName>
    <definedName name="_____Gfd2" localSheetId="14">#REF!</definedName>
    <definedName name="_____Gfd2" localSheetId="15">#REF!</definedName>
    <definedName name="_____Gfd2">#REF!</definedName>
    <definedName name="_____Ld1">[2]設備電力!$H$13</definedName>
    <definedName name="_____Ld2">[2]設備電力!$H$39</definedName>
    <definedName name="_____Ld3">[1]設備電力!$J$35</definedName>
    <definedName name="_____Ld5">[1]設備電力!$J$44</definedName>
    <definedName name="_____Ld6">[2]設備電力!$H$70</definedName>
    <definedName name="_____Ld7">[1]設備電力!$J$69</definedName>
    <definedName name="_____Ld8">[2]設備電力!$H$78</definedName>
    <definedName name="_____Ld9">[1]設備電力!$J$82</definedName>
    <definedName name="_____mav2" localSheetId="14">#REF!</definedName>
    <definedName name="_____mav2" localSheetId="15">#REF!</definedName>
    <definedName name="_____mav2">#REF!</definedName>
    <definedName name="____fan1">[1]設備電力!$C$96</definedName>
    <definedName name="____Gac2" localSheetId="14">#REF!</definedName>
    <definedName name="____Gac2" localSheetId="15">#REF!</definedName>
    <definedName name="____Gac2">#REF!</definedName>
    <definedName name="____Gad2" localSheetId="14">#REF!</definedName>
    <definedName name="____Gad2" localSheetId="15">#REF!</definedName>
    <definedName name="____Gad2">#REF!</definedName>
    <definedName name="____Gfd2" localSheetId="14">#REF!</definedName>
    <definedName name="____Gfd2" localSheetId="15">#REF!</definedName>
    <definedName name="____Gfd2">#REF!</definedName>
    <definedName name="____Ld1">[2]設備電力!$H$13</definedName>
    <definedName name="____Ld2">[2]設備電力!$H$39</definedName>
    <definedName name="____Ld3">[1]設備電力!$J$35</definedName>
    <definedName name="____Ld5">[1]設備電力!$J$44</definedName>
    <definedName name="____Ld6">[2]設備電力!$H$70</definedName>
    <definedName name="____Ld7">[1]設備電力!$J$69</definedName>
    <definedName name="____Ld8">[2]設備電力!$H$78</definedName>
    <definedName name="____Ld9">[1]設備電力!$J$82</definedName>
    <definedName name="____mav2" localSheetId="14">#REF!</definedName>
    <definedName name="____mav2" localSheetId="15">#REF!</definedName>
    <definedName name="____mav2">#REF!</definedName>
    <definedName name="___fan1">[1]設備電力!$C$96</definedName>
    <definedName name="___Gac2" localSheetId="14">#REF!</definedName>
    <definedName name="___Gac2" localSheetId="15">#REF!</definedName>
    <definedName name="___Gac2">#REF!</definedName>
    <definedName name="___Gad2" localSheetId="14">#REF!</definedName>
    <definedName name="___Gad2" localSheetId="15">#REF!</definedName>
    <definedName name="___Gad2">#REF!</definedName>
    <definedName name="___Gfd2" localSheetId="14">#REF!</definedName>
    <definedName name="___Gfd2" localSheetId="15">#REF!</definedName>
    <definedName name="___Gfd2">#REF!</definedName>
    <definedName name="___Ld1">[2]設備電力!$H$13</definedName>
    <definedName name="___Ld2">[2]設備電力!$H$39</definedName>
    <definedName name="___Ld3">[1]設備電力!$J$35</definedName>
    <definedName name="___Ld5">[1]設備電力!$J$44</definedName>
    <definedName name="___Ld6">[2]設備電力!$H$70</definedName>
    <definedName name="___Ld7">[1]設備電力!$J$69</definedName>
    <definedName name="___Ld8">[2]設備電力!$H$78</definedName>
    <definedName name="___Ld9">[1]設備電力!$J$82</definedName>
    <definedName name="___mav2" localSheetId="14">#REF!</definedName>
    <definedName name="___mav2" localSheetId="15">#REF!</definedName>
    <definedName name="___mav2">#REF!</definedName>
    <definedName name="__123Graph_A" localSheetId="14" hidden="1">'[3]LPG(参考)'!#REF!</definedName>
    <definedName name="__123Graph_A" localSheetId="15" hidden="1">'[3]LPG(参考)'!#REF!</definedName>
    <definedName name="__123Graph_A" hidden="1">'[3]LPG(参考)'!#REF!</definedName>
    <definedName name="__123Graph_B" localSheetId="14" hidden="1">'[3]LPG(参考)'!#REF!</definedName>
    <definedName name="__123Graph_B" localSheetId="15" hidden="1">'[3]LPG(参考)'!#REF!</definedName>
    <definedName name="__123Graph_B" hidden="1">'[3]LPG(参考)'!#REF!</definedName>
    <definedName name="__123Graph_BGRAPH01" localSheetId="14" hidden="1">#REF!</definedName>
    <definedName name="__123Graph_BGRAPH01" localSheetId="15" hidden="1">#REF!</definedName>
    <definedName name="__123Graph_BGRAPH01" hidden="1">#REF!</definedName>
    <definedName name="__123Graph_BGRAPH02" localSheetId="14" hidden="1">#REF!</definedName>
    <definedName name="__123Graph_BGRAPH02" localSheetId="15" hidden="1">#REF!</definedName>
    <definedName name="__123Graph_BGRAPH02" hidden="1">#REF!</definedName>
    <definedName name="__123Graph_BGRAPH03" localSheetId="14" hidden="1">#REF!</definedName>
    <definedName name="__123Graph_BGRAPH03" localSheetId="15" hidden="1">#REF!</definedName>
    <definedName name="__123Graph_BGRAPH03" hidden="1">#REF!</definedName>
    <definedName name="__123Graph_BGRAPH04" localSheetId="14" hidden="1">#REF!</definedName>
    <definedName name="__123Graph_BGRAPH04" localSheetId="15" hidden="1">#REF!</definedName>
    <definedName name="__123Graph_BGRAPH04" hidden="1">#REF!</definedName>
    <definedName name="__123Graph_BGRAPH05" localSheetId="14" hidden="1">#REF!</definedName>
    <definedName name="__123Graph_BGRAPH05" localSheetId="15" hidden="1">#REF!</definedName>
    <definedName name="__123Graph_BGRAPH05" hidden="1">#REF!</definedName>
    <definedName name="__123Graph_C" localSheetId="14" hidden="1">'[3]LPG(参考)'!#REF!</definedName>
    <definedName name="__123Graph_C" localSheetId="15" hidden="1">'[3]LPG(参考)'!#REF!</definedName>
    <definedName name="__123Graph_C" hidden="1">'[3]LPG(参考)'!#REF!</definedName>
    <definedName name="__123Graph_D" localSheetId="14" hidden="1">'[3]LPG(参考)'!#REF!</definedName>
    <definedName name="__123Graph_D" localSheetId="15" hidden="1">'[3]LPG(参考)'!#REF!</definedName>
    <definedName name="__123Graph_D" hidden="1">'[3]LPG(参考)'!#REF!</definedName>
    <definedName name="__123Graph_E" localSheetId="14" hidden="1">'[3]LPG(参考)'!#REF!</definedName>
    <definedName name="__123Graph_E" localSheetId="15" hidden="1">'[3]LPG(参考)'!#REF!</definedName>
    <definedName name="__123Graph_E" hidden="1">'[3]LPG(参考)'!#REF!</definedName>
    <definedName name="__123Graph_F" localSheetId="14" hidden="1">'[3]LPG(参考)'!#REF!</definedName>
    <definedName name="__123Graph_F" localSheetId="15" hidden="1">'[3]LPG(参考)'!#REF!</definedName>
    <definedName name="__123Graph_F" hidden="1">'[3]LPG(参考)'!#REF!</definedName>
    <definedName name="__123Graph_X" localSheetId="14" hidden="1">'[3]LPG(参考)'!#REF!</definedName>
    <definedName name="__123Graph_X" localSheetId="15" hidden="1">'[3]LPG(参考)'!#REF!</definedName>
    <definedName name="__123Graph_X" hidden="1">'[3]LPG(参考)'!#REF!</definedName>
    <definedName name="__123Graph_XGRAPH01" localSheetId="14" hidden="1">#REF!</definedName>
    <definedName name="__123Graph_XGRAPH01" localSheetId="15" hidden="1">#REF!</definedName>
    <definedName name="__123Graph_XGRAPH01" hidden="1">#REF!</definedName>
    <definedName name="__123Graph_XGRAPH02" localSheetId="14" hidden="1">#REF!</definedName>
    <definedName name="__123Graph_XGRAPH02" localSheetId="15" hidden="1">#REF!</definedName>
    <definedName name="__123Graph_XGRAPH02" hidden="1">#REF!</definedName>
    <definedName name="__123Graph_XGRAPH03" localSheetId="14" hidden="1">#REF!</definedName>
    <definedName name="__123Graph_XGRAPH03" localSheetId="15" hidden="1">#REF!</definedName>
    <definedName name="__123Graph_XGRAPH03" hidden="1">#REF!</definedName>
    <definedName name="__123Graph_XGRAPH04" localSheetId="14" hidden="1">#REF!</definedName>
    <definedName name="__123Graph_XGRAPH04" localSheetId="15" hidden="1">#REF!</definedName>
    <definedName name="__123Graph_XGRAPH04" hidden="1">#REF!</definedName>
    <definedName name="__123Graph_XGRAPH05" localSheetId="14" hidden="1">#REF!</definedName>
    <definedName name="__123Graph_XGRAPH05" localSheetId="15" hidden="1">#REF!</definedName>
    <definedName name="__123Graph_XGRAPH05" hidden="1">#REF!</definedName>
    <definedName name="__1F" localSheetId="14" hidden="1">#REF!</definedName>
    <definedName name="__1F" localSheetId="15" hidden="1">#REF!</definedName>
    <definedName name="__1F" hidden="1">#REF!</definedName>
    <definedName name="__2_0_0_F" localSheetId="14" hidden="1">#REF!</definedName>
    <definedName name="__2_0_0_F" localSheetId="15" hidden="1">#REF!</definedName>
    <definedName name="__2_0_0_F" hidden="1">#REF!</definedName>
    <definedName name="__fan1">[1]設備電力!$C$96</definedName>
    <definedName name="__Gac2" localSheetId="14">#REF!</definedName>
    <definedName name="__Gac2" localSheetId="15">#REF!</definedName>
    <definedName name="__Gac2">#REF!</definedName>
    <definedName name="__Gad2" localSheetId="14">#REF!</definedName>
    <definedName name="__Gad2" localSheetId="15">#REF!</definedName>
    <definedName name="__Gad2">#REF!</definedName>
    <definedName name="__Gfd2" localSheetId="14">#REF!</definedName>
    <definedName name="__Gfd2" localSheetId="15">#REF!</definedName>
    <definedName name="__Gfd2">#REF!</definedName>
    <definedName name="__Ld1">[2]設備電力!$H$13</definedName>
    <definedName name="__Ld2">[2]設備電力!$H$39</definedName>
    <definedName name="__Ld3">[1]設備電力!$J$35</definedName>
    <definedName name="__Ld5">[1]設備電力!$J$44</definedName>
    <definedName name="__Ld6">[2]設備電力!$H$70</definedName>
    <definedName name="__Ld7">[1]設備電力!$J$69</definedName>
    <definedName name="__Ld8">[2]設備電力!$H$78</definedName>
    <definedName name="__Ld9">[1]設備電力!$J$82</definedName>
    <definedName name="__mav2" localSheetId="14">#REF!</definedName>
    <definedName name="__mav2" localSheetId="15">#REF!</definedName>
    <definedName name="__mav2">#REF!</definedName>
    <definedName name="_11F" localSheetId="14" hidden="1">[4]総括表!#REF!</definedName>
    <definedName name="_11F" localSheetId="15" hidden="1">[4]総括表!#REF!</definedName>
    <definedName name="_11F" hidden="1">[4]総括表!#REF!</definedName>
    <definedName name="_17_0_0_F" localSheetId="14" hidden="1">[5]総括表!#REF!</definedName>
    <definedName name="_17_0_0_F" localSheetId="15" hidden="1">[5]総括表!#REF!</definedName>
    <definedName name="_17_0_0_F" hidden="1">[5]総括表!#REF!</definedName>
    <definedName name="_18_0_0_F" localSheetId="14" hidden="1">#REF!</definedName>
    <definedName name="_18_0_0_F" localSheetId="15" hidden="1">#REF!</definedName>
    <definedName name="_18_0_0_F" hidden="1">#REF!</definedName>
    <definedName name="_18F" localSheetId="14" hidden="1">#REF!</definedName>
    <definedName name="_18F" localSheetId="15" hidden="1">#REF!</definedName>
    <definedName name="_18F" hidden="1">#REF!</definedName>
    <definedName name="_19_0_0_F" localSheetId="14" hidden="1">[5]総括表!#REF!</definedName>
    <definedName name="_19_0_0_F" localSheetId="15" hidden="1">[5]総括表!#REF!</definedName>
    <definedName name="_19_0_0_F" hidden="1">[5]総括表!#REF!</definedName>
    <definedName name="_1F" localSheetId="14" hidden="1">#REF!</definedName>
    <definedName name="_1F" localSheetId="15" hidden="1">#REF!</definedName>
    <definedName name="_1F" hidden="1">#REF!</definedName>
    <definedName name="_1P">#N/A</definedName>
    <definedName name="_2_0_0_F" localSheetId="14" hidden="1">#REF!</definedName>
    <definedName name="_2_0_0_F" localSheetId="15" hidden="1">#REF!</definedName>
    <definedName name="_2_0_0_F" hidden="1">#REF!</definedName>
    <definedName name="_23F" localSheetId="14" hidden="1">#REF!</definedName>
    <definedName name="_23F" localSheetId="15" hidden="1">#REF!</definedName>
    <definedName name="_23F" hidden="1">#REF!</definedName>
    <definedName name="_26_0_0_F" localSheetId="14" hidden="1">#REF!</definedName>
    <definedName name="_26_0_0_F" localSheetId="15" hidden="1">#REF!</definedName>
    <definedName name="_26_0_0_F" hidden="1">#REF!</definedName>
    <definedName name="_26F" localSheetId="14" hidden="1">[6]総括表!#REF!</definedName>
    <definedName name="_26F" localSheetId="15" hidden="1">[6]総括表!#REF!</definedName>
    <definedName name="_26F" hidden="1">[6]総括表!#REF!</definedName>
    <definedName name="_27_0_0_F" localSheetId="14" hidden="1">#REF!</definedName>
    <definedName name="_27_0_0_F" localSheetId="15" hidden="1">#REF!</definedName>
    <definedName name="_27_0_0_F" hidden="1">#REF!</definedName>
    <definedName name="_28F" localSheetId="14" hidden="1">#REF!</definedName>
    <definedName name="_28F" localSheetId="15" hidden="1">#REF!</definedName>
    <definedName name="_28F" hidden="1">#REF!</definedName>
    <definedName name="_2F" localSheetId="14" hidden="1">#REF!</definedName>
    <definedName name="_2F" localSheetId="15" hidden="1">#REF!</definedName>
    <definedName name="_2F" hidden="1">#REF!</definedName>
    <definedName name="_2P" localSheetId="14">#REF!</definedName>
    <definedName name="_2P" localSheetId="15">#REF!</definedName>
    <definedName name="_2P" localSheetId="27">#REF!</definedName>
    <definedName name="_2P">#REF!</definedName>
    <definedName name="_3_0_0_F" localSheetId="14" hidden="1">#REF!</definedName>
    <definedName name="_3_0_0_F" localSheetId="15" hidden="1">#REF!</definedName>
    <definedName name="_3_0_0_F" hidden="1">#REF!</definedName>
    <definedName name="_31_0_0_F" localSheetId="14" hidden="1">#REF!</definedName>
    <definedName name="_31_0_0_F" localSheetId="15" hidden="1">#REF!</definedName>
    <definedName name="_31_0_0_F" hidden="1">#REF!</definedName>
    <definedName name="_41_0_0_F" localSheetId="14" hidden="1">#REF!</definedName>
    <definedName name="_41_0_0_F" localSheetId="15" hidden="1">#REF!</definedName>
    <definedName name="_41_0_0_F" hidden="1">#REF!</definedName>
    <definedName name="_42_0_0_F" localSheetId="14" hidden="1">#REF!</definedName>
    <definedName name="_42_0_0_F" localSheetId="15" hidden="1">#REF!</definedName>
    <definedName name="_42_0_0_F" hidden="1">#REF!</definedName>
    <definedName name="_43_0_0_F" localSheetId="14" hidden="1">#REF!</definedName>
    <definedName name="_43_0_0_F" localSheetId="15" hidden="1">#REF!</definedName>
    <definedName name="_43_0_0_F" hidden="1">#REF!</definedName>
    <definedName name="_44_0_0_F" localSheetId="14" hidden="1">#REF!</definedName>
    <definedName name="_44_0_0_F" localSheetId="15" hidden="1">#REF!</definedName>
    <definedName name="_44_0_0_F" hidden="1">#REF!</definedName>
    <definedName name="_45_0_0_F" localSheetId="14" hidden="1">#REF!</definedName>
    <definedName name="_45_0_0_F" localSheetId="15" hidden="1">#REF!</definedName>
    <definedName name="_45_0_0_F" hidden="1">#REF!</definedName>
    <definedName name="_49_0_0_F" localSheetId="14" hidden="1">#REF!</definedName>
    <definedName name="_49_0_0_F" localSheetId="15" hidden="1">#REF!</definedName>
    <definedName name="_49_0_0_F" hidden="1">#REF!</definedName>
    <definedName name="_5_0_0_F" localSheetId="14" hidden="1">#REF!</definedName>
    <definedName name="_5_0_0_F" localSheetId="15" hidden="1">#REF!</definedName>
    <definedName name="_5_0_0_F" hidden="1">#REF!</definedName>
    <definedName name="_55_0_0_F" localSheetId="14" hidden="1">#REF!</definedName>
    <definedName name="_55_0_0_F" localSheetId="15" hidden="1">#REF!</definedName>
    <definedName name="_55_0_0_F" hidden="1">#REF!</definedName>
    <definedName name="_56_0_0_F" localSheetId="14" hidden="1">#REF!</definedName>
    <definedName name="_56_0_0_F" localSheetId="15" hidden="1">#REF!</definedName>
    <definedName name="_56_0_0_F" hidden="1">#REF!</definedName>
    <definedName name="_6_0_0_F" localSheetId="14" hidden="1">#REF!</definedName>
    <definedName name="_6_0_0_F" localSheetId="15" hidden="1">#REF!</definedName>
    <definedName name="_6_0_0_F" hidden="1">#REF!</definedName>
    <definedName name="_6F" localSheetId="14" hidden="1">[6]総括表!#REF!</definedName>
    <definedName name="_6F" localSheetId="15" hidden="1">[6]総括表!#REF!</definedName>
    <definedName name="_6F" hidden="1">[6]総括表!#REF!</definedName>
    <definedName name="_7_0_0_F" localSheetId="14" hidden="1">#REF!</definedName>
    <definedName name="_7_0_0_F" localSheetId="15" hidden="1">#REF!</definedName>
    <definedName name="_7_0_0_F" hidden="1">#REF!</definedName>
    <definedName name="_8_0_0_F" localSheetId="14" hidden="1">#REF!</definedName>
    <definedName name="_8_0_0_F" localSheetId="15" hidden="1">#REF!</definedName>
    <definedName name="_8_0_0_F" hidden="1">#REF!</definedName>
    <definedName name="_fan1">[1]設備電力!$C$96</definedName>
    <definedName name="_Fill" localSheetId="14" hidden="1">#REF!</definedName>
    <definedName name="_Fill" localSheetId="15" hidden="1">#REF!</definedName>
    <definedName name="_Fill" hidden="1">#REF!</definedName>
    <definedName name="_Gac2" localSheetId="14">#REF!</definedName>
    <definedName name="_Gac2" localSheetId="15">#REF!</definedName>
    <definedName name="_Gac2">#REF!</definedName>
    <definedName name="_Gad2" localSheetId="14">#REF!</definedName>
    <definedName name="_Gad2" localSheetId="15">#REF!</definedName>
    <definedName name="_Gad2">#REF!</definedName>
    <definedName name="_Gfd2" localSheetId="14">#REF!</definedName>
    <definedName name="_Gfd2" localSheetId="15">#REF!</definedName>
    <definedName name="_Gfd2">#REF!</definedName>
    <definedName name="_Key1" localSheetId="14" hidden="1">#REF!</definedName>
    <definedName name="_Key1" localSheetId="15" hidden="1">#REF!</definedName>
    <definedName name="_Key1" hidden="1">#REF!</definedName>
    <definedName name="_Key2" localSheetId="14" hidden="1">#REF!</definedName>
    <definedName name="_Key2" localSheetId="15" hidden="1">#REF!</definedName>
    <definedName name="_Key2" hidden="1">#REF!</definedName>
    <definedName name="_Ld1">[2]設備電力!$H$13</definedName>
    <definedName name="_Ld2">[2]設備電力!$H$39</definedName>
    <definedName name="_Ld3">[1]設備電力!$J$35</definedName>
    <definedName name="_Ld5">[1]設備電力!$J$44</definedName>
    <definedName name="_Ld6">[2]設備電力!$H$70</definedName>
    <definedName name="_Ld7">[1]設備電力!$J$69</definedName>
    <definedName name="_Ld8">[2]設備電力!$H$78</definedName>
    <definedName name="_Ld9">[1]設備電力!$J$82</definedName>
    <definedName name="_mav2" localSheetId="14">#REF!</definedName>
    <definedName name="_mav2" localSheetId="15">#REF!</definedName>
    <definedName name="_mav2">#REF!</definedName>
    <definedName name="_Order1" hidden="1">0</definedName>
    <definedName name="_Order2" hidden="1">255</definedName>
    <definedName name="_Sort" localSheetId="14" hidden="1">#REF!</definedName>
    <definedName name="_Sort" localSheetId="15" hidden="1">#REF!</definedName>
    <definedName name="_Sort" hidden="1">#REF!</definedName>
    <definedName name="_Table2_In1" localSheetId="14" hidden="1">#REF!</definedName>
    <definedName name="_Table2_In1" localSheetId="15" hidden="1">#REF!</definedName>
    <definedName name="_Table2_In1" hidden="1">#REF!</definedName>
    <definedName name="_Table2_In2" localSheetId="14" hidden="1">#REF!</definedName>
    <definedName name="_Table2_In2" localSheetId="15" hidden="1">#REF!</definedName>
    <definedName name="_Table2_In2" hidden="1">#REF!</definedName>
    <definedName name="_Table2_Out" localSheetId="14" hidden="1">#REF!</definedName>
    <definedName name="_Table2_Out" localSheetId="15" hidden="1">#REF!</definedName>
    <definedName name="_Table2_Out" hidden="1">#REF!</definedName>
    <definedName name="\A" localSheetId="14">#REF!</definedName>
    <definedName name="\A" localSheetId="15">#REF!</definedName>
    <definedName name="\A" localSheetId="27">#REF!</definedName>
    <definedName name="\A">#REF!</definedName>
    <definedName name="\B" localSheetId="14">#REF!</definedName>
    <definedName name="\B" localSheetId="15">#REF!</definedName>
    <definedName name="\B" localSheetId="27">#REF!</definedName>
    <definedName name="\B">#REF!</definedName>
    <definedName name="\C" localSheetId="14">#REF!</definedName>
    <definedName name="\C" localSheetId="15">#REF!</definedName>
    <definedName name="\C" localSheetId="27">#REF!</definedName>
    <definedName name="\C">#REF!</definedName>
    <definedName name="a">'[7]プラズマ用灰量計算（低質ごみ）'!$D$37</definedName>
    <definedName name="aaaaaaaaaaaaaa" localSheetId="14" hidden="1">#REF!</definedName>
    <definedName name="aaaaaaaaaaaaaa" localSheetId="15" hidden="1">#REF!</definedName>
    <definedName name="aaaaaaaaaaaaaa" hidden="1">#REF!</definedName>
    <definedName name="alkali">[1]寸法計画と薬剤使用量!$C$121</definedName>
    <definedName name="alkali1">[8]寸法計画!$C$117</definedName>
    <definedName name="anscount" hidden="1">1</definedName>
    <definedName name="b">'[7]プラズマ用灰量計算（低質ごみ）'!$D$38</definedName>
    <definedName name="BA_1">[1]設備電力!$F$2</definedName>
    <definedName name="BAforACsilo">[1]設備電力!$J$57</definedName>
    <definedName name="bbbbbbbbbbbbbbbbb" localSheetId="14" hidden="1">#REF!</definedName>
    <definedName name="bbbbbbbbbbbbbbbbb" localSheetId="15" hidden="1">#REF!</definedName>
    <definedName name="bbbbbbbbbbbbbbbbb" hidden="1">#REF!</definedName>
    <definedName name="bcgdfd" localSheetId="14" hidden="1">#REF!</definedName>
    <definedName name="bcgdfd" localSheetId="15" hidden="1">#REF!</definedName>
    <definedName name="bcgdfd" hidden="1">#REF!</definedName>
    <definedName name="bgh" localSheetId="14" hidden="1">#REF!</definedName>
    <definedName name="bgh" localSheetId="15" hidden="1">#REF!</definedName>
    <definedName name="bgh" hidden="1">#REF!</definedName>
    <definedName name="BH">[2]寸法計画!$D$2</definedName>
    <definedName name="blower常用数量">[1]設備電力!$J$64</definedName>
    <definedName name="blower予備数量">[1]設備電力!$J$65</definedName>
    <definedName name="ccccccccccccccccc" localSheetId="14" hidden="1">#REF!</definedName>
    <definedName name="ccccccccccccccccc" localSheetId="15" hidden="1">#REF!</definedName>
    <definedName name="ccccccccccccccccc" hidden="1">#REF!</definedName>
    <definedName name="cderds" localSheetId="14" hidden="1">#REF!</definedName>
    <definedName name="cderds" localSheetId="15" hidden="1">#REF!</definedName>
    <definedName name="cderds" hidden="1">#REF!</definedName>
    <definedName name="comp数量">[1]設備電力!$J$7</definedName>
    <definedName name="d">'[7]プラズマ用灰量計算（低質ごみ）'!$D$10</definedName>
    <definedName name="Data" localSheetId="14">#REF!</definedName>
    <definedName name="Data" localSheetId="15">#REF!</definedName>
    <definedName name="Data">#REF!</definedName>
    <definedName name="_xlnm.Database" localSheetId="14">#REF!</definedName>
    <definedName name="_xlnm.Database" localSheetId="15">#REF!</definedName>
    <definedName name="_xlnm.Database" localSheetId="27">#REF!</definedName>
    <definedName name="_xlnm.Database">#REF!</definedName>
    <definedName name="DataEnd" localSheetId="14">#REF!</definedName>
    <definedName name="DataEnd" localSheetId="15">#REF!</definedName>
    <definedName name="DataEnd">#REF!</definedName>
    <definedName name="ddddddddddddd" localSheetId="14" hidden="1">#REF!</definedName>
    <definedName name="ddddddddddddd" localSheetId="15" hidden="1">#REF!</definedName>
    <definedName name="ddddddddddddd" hidden="1">#REF!</definedName>
    <definedName name="dedf" localSheetId="14" hidden="1">[4]総括表!#REF!</definedName>
    <definedName name="dedf" localSheetId="15" hidden="1">[4]総括表!#REF!</definedName>
    <definedName name="dedf" hidden="1">[4]総括表!#REF!</definedName>
    <definedName name="deg_K">[9]基本定数等!$C$18</definedName>
    <definedName name="DH_し尿3" localSheetId="14">#REF!</definedName>
    <definedName name="DH_し尿3" localSheetId="15">#REF!</definedName>
    <definedName name="DH_し尿3">#REF!</definedName>
    <definedName name="DH_し尿31" localSheetId="14">#REF!</definedName>
    <definedName name="DH_し尿31" localSheetId="15">#REF!</definedName>
    <definedName name="DH_し尿31">#REF!</definedName>
    <definedName name="DH_し尿33" localSheetId="14">#REF!</definedName>
    <definedName name="DH_し尿33" localSheetId="15">#REF!</definedName>
    <definedName name="DH_し尿33">#REF!</definedName>
    <definedName name="Dr" localSheetId="14">#REF!</definedName>
    <definedName name="Dr" localSheetId="15">#REF!</definedName>
    <definedName name="Dr">#REF!</definedName>
    <definedName name="DrainTrap1">[1]設備電力!$C$19</definedName>
    <definedName name="DrainTrap数量">[1]設備電力!$J$21</definedName>
    <definedName name="dryer数量">[1]設備電力!$J$25</definedName>
    <definedName name="Ds" localSheetId="14">#REF!</definedName>
    <definedName name="Ds" localSheetId="15">#REF!</definedName>
    <definedName name="Ds">#REF!</definedName>
    <definedName name="e">'[7]プラズマ用灰量計算（低質ごみ）'!$D$11</definedName>
    <definedName name="eeeeeeeeeeeee" localSheetId="14" hidden="1">#REF!</definedName>
    <definedName name="eeeeeeeeeeeee" localSheetId="15" hidden="1">#REF!</definedName>
    <definedName name="eeeeeeeeeeeee" hidden="1">#REF!</definedName>
    <definedName name="EJ" localSheetId="14">#REF!</definedName>
    <definedName name="EJ" localSheetId="15">#REF!</definedName>
    <definedName name="EJ">#REF!</definedName>
    <definedName name="_xlnm.Extract" localSheetId="14">#REF!</definedName>
    <definedName name="_xlnm.Extract" localSheetId="15">#REF!</definedName>
    <definedName name="_xlnm.Extract" localSheetId="27">#REF!</definedName>
    <definedName name="_xlnm.Extract">#REF!</definedName>
    <definedName name="f">'[7]プラズマ用灰量計算（低質ごみ）'!$D$20</definedName>
    <definedName name="ffcgbb" localSheetId="14" hidden="1">#REF!</definedName>
    <definedName name="ffcgbb" localSheetId="15" hidden="1">#REF!</definedName>
    <definedName name="ffcgbb" hidden="1">#REF!</definedName>
    <definedName name="ffffffffffffffff" localSheetId="14" hidden="1">#REF!</definedName>
    <definedName name="ffffffffffffffff" localSheetId="15" hidden="1">#REF!</definedName>
    <definedName name="ffffffffffffffff" hidden="1">#REF!</definedName>
    <definedName name="fill" localSheetId="14" hidden="1">[10]Sheet1!#REF!</definedName>
    <definedName name="fill" localSheetId="15" hidden="1">[10]Sheet1!#REF!</definedName>
    <definedName name="fill" hidden="1">[10]Sheet1!#REF!</definedName>
    <definedName name="furusho" localSheetId="14">#REF!</definedName>
    <definedName name="furusho" localSheetId="15">#REF!</definedName>
    <definedName name="furusho" localSheetId="27">#REF!</definedName>
    <definedName name="furusho">#REF!</definedName>
    <definedName name="g">'[7]プラズマ用灰量計算（低質ごみ）'!$D$15</definedName>
    <definedName name="Gac" localSheetId="14">#REF!</definedName>
    <definedName name="Gac" localSheetId="15">#REF!</definedName>
    <definedName name="Gac">#REF!</definedName>
    <definedName name="Gad" localSheetId="14">#REF!</definedName>
    <definedName name="Gad" localSheetId="15">#REF!</definedName>
    <definedName name="Gad">#REF!</definedName>
    <definedName name="Gadall" localSheetId="14">#REF!</definedName>
    <definedName name="Gadall" localSheetId="15">#REF!</definedName>
    <definedName name="Gadall">#REF!</definedName>
    <definedName name="Gadex" localSheetId="14">#REF!</definedName>
    <definedName name="Gadex" localSheetId="15">#REF!</definedName>
    <definedName name="Gadex">#REF!</definedName>
    <definedName name="Gf" localSheetId="14">#REF!</definedName>
    <definedName name="Gf" localSheetId="15">#REF!</definedName>
    <definedName name="Gf">#REF!</definedName>
    <definedName name="Gfd" localSheetId="14">#REF!</definedName>
    <definedName name="Gfd" localSheetId="15">#REF!</definedName>
    <definedName name="Gfd">#REF!</definedName>
    <definedName name="Gfex" localSheetId="14">#REF!</definedName>
    <definedName name="Gfex" localSheetId="15">#REF!</definedName>
    <definedName name="Gfex">#REF!</definedName>
    <definedName name="ggggggggggggg" localSheetId="14" hidden="1">#REF!</definedName>
    <definedName name="ggggggggggggg" localSheetId="15" hidden="1">#REF!</definedName>
    <definedName name="ggggggggggggg" hidden="1">#REF!</definedName>
    <definedName name="ghfdx" localSheetId="14" hidden="1">#REF!</definedName>
    <definedName name="ghfdx" localSheetId="15" hidden="1">#REF!</definedName>
    <definedName name="ghfdx" hidden="1">#REF!</definedName>
    <definedName name="Gmslct" localSheetId="14">#REF!</definedName>
    <definedName name="Gmslct" localSheetId="15">#REF!</definedName>
    <definedName name="Gmslct">#REF!</definedName>
    <definedName name="gou" localSheetId="14" hidden="1">'[3]LPG(参考)'!#REF!</definedName>
    <definedName name="gou" localSheetId="15" hidden="1">'[3]LPG(参考)'!#REF!</definedName>
    <definedName name="gou" hidden="1">'[3]LPG(参考)'!#REF!</definedName>
    <definedName name="h">'[7]プラズマ用灰量計算（低質ごみ）'!$D$28</definedName>
    <definedName name="H_20deg_10ata_W">[9]基本定数等!$C$21</definedName>
    <definedName name="H_20deg_3ata_W">[11]基本定数等!$C$22</definedName>
    <definedName name="H_20deg_air">[9]基本定数等!$C$19</definedName>
    <definedName name="H_3">[2]設備電力!$H$52</definedName>
    <definedName name="H_4">[2]設備電力!$H$57</definedName>
    <definedName name="H_7">[2]設備電力!$H$75</definedName>
    <definedName name="heater1">[1]設備電力!$C$99</definedName>
    <definedName name="heater数量">[1]設備電力!$J$100</definedName>
    <definedName name="hfg3hj" localSheetId="14" hidden="1">#REF!</definedName>
    <definedName name="hfg3hj" localSheetId="15" hidden="1">#REF!</definedName>
    <definedName name="hfg3hj" hidden="1">#REF!</definedName>
    <definedName name="hgfyhtud" localSheetId="14" hidden="1">#REF!</definedName>
    <definedName name="hgfyhtud" localSheetId="15" hidden="1">#REF!</definedName>
    <definedName name="hgfyhtud" hidden="1">#REF!</definedName>
    <definedName name="hitoshi" localSheetId="14" hidden="1">'[3]LPG(参考)'!#REF!</definedName>
    <definedName name="hitoshi" localSheetId="15" hidden="1">'[3]LPG(参考)'!#REF!</definedName>
    <definedName name="hitoshi" hidden="1">'[3]LPG(参考)'!#REF!</definedName>
    <definedName name="hoist1">[1]設備電力!$C$77</definedName>
    <definedName name="hoist数量">[1]設備電力!$J$78</definedName>
    <definedName name="hyf" localSheetId="14" hidden="1">#REF!</definedName>
    <definedName name="hyf" localSheetId="15" hidden="1">#REF!</definedName>
    <definedName name="hyf" hidden="1">#REF!</definedName>
    <definedName name="Hyousoku" localSheetId="14">#REF!</definedName>
    <definedName name="Hyousoku" localSheetId="15">#REF!</definedName>
    <definedName name="Hyousoku">#REF!</definedName>
    <definedName name="HyousokuArea" localSheetId="14">#REF!</definedName>
    <definedName name="HyousokuArea" localSheetId="15">#REF!</definedName>
    <definedName name="HyousokuArea">#REF!</definedName>
    <definedName name="HyousokuEnd" localSheetId="14">#REF!</definedName>
    <definedName name="HyousokuEnd" localSheetId="15">#REF!</definedName>
    <definedName name="HyousokuEnd">#REF!</definedName>
    <definedName name="Hyoutou" localSheetId="14">#REF!</definedName>
    <definedName name="Hyoutou" localSheetId="15">#REF!</definedName>
    <definedName name="Hyoutou">#REF!</definedName>
    <definedName name="hyu" localSheetId="14" hidden="1">#REF!</definedName>
    <definedName name="hyu" localSheetId="15" hidden="1">#REF!</definedName>
    <definedName name="hyu" hidden="1">#REF!</definedName>
    <definedName name="hyugfr" localSheetId="14" hidden="1">#REF!</definedName>
    <definedName name="hyugfr" localSheetId="15" hidden="1">#REF!</definedName>
    <definedName name="hyugfr" hidden="1">#REF!</definedName>
    <definedName name="i">'[7]プラズマ用灰量計算（低質ごみ）'!$D$28</definedName>
    <definedName name="j">'[7]プラズマ用灰量計算（低質ごみ）'!$D$29</definedName>
    <definedName name="jgtf" localSheetId="14" hidden="1">#REF!</definedName>
    <definedName name="jgtf" localSheetId="15" hidden="1">#REF!</definedName>
    <definedName name="jgtf" hidden="1">#REF!</definedName>
    <definedName name="ｊｊｊ" localSheetId="14" hidden="1">[10]Sheet1!#REF!</definedName>
    <definedName name="ｊｊｊ" localSheetId="15" hidden="1">[10]Sheet1!#REF!</definedName>
    <definedName name="ｊｊｊ" hidden="1">[10]Sheet1!#REF!</definedName>
    <definedName name="k">'[7]プラズマ用灰量計算（低質ごみ）'!$D$41</definedName>
    <definedName name="kaduki" localSheetId="14" hidden="1">#REF!</definedName>
    <definedName name="kaduki" localSheetId="15" hidden="1">#REF!</definedName>
    <definedName name="kaduki" hidden="1">#REF!</definedName>
    <definedName name="keiko" localSheetId="14" hidden="1">'[3]LPG(参考)'!#REF!</definedName>
    <definedName name="keiko" localSheetId="15" hidden="1">'[3]LPG(参考)'!#REF!</definedName>
    <definedName name="keiko" hidden="1">'[3]LPG(参考)'!#REF!</definedName>
    <definedName name="l">'[7]プラズマ用灰量計算（低質ごみ）'!$D$23</definedName>
    <definedName name="Ld10a">[8]寸法計画!$H$214</definedName>
    <definedName name="Ld10b">[8]寸法計画!$H$215</definedName>
    <definedName name="Ld4a">[1]設備電力!$J$39</definedName>
    <definedName name="Ld4b">[1]設備電力!$J$40</definedName>
    <definedName name="Ld5a">[8]寸法計画!$H$186</definedName>
    <definedName name="Ld5b">[8]寸法計画!$H$187</definedName>
    <definedName name="Ld6a">[1]設備電力!$J$48</definedName>
    <definedName name="Ld6b">[1]設備電力!$J$49</definedName>
    <definedName name="Ld8a">[1]設備電力!$J$61</definedName>
    <definedName name="Ld8b">[1]設備電力!$J$62</definedName>
    <definedName name="LdB">[1]設備電力!$J$95</definedName>
    <definedName name="LdC">[1]設備電力!$J$98</definedName>
    <definedName name="ll" localSheetId="14" hidden="1">[12]Sheet1!#REF!</definedName>
    <definedName name="ll" localSheetId="15" hidden="1">[12]Sheet1!#REF!</definedName>
    <definedName name="ll" hidden="1">[12]Sheet1!#REF!</definedName>
    <definedName name="m">'[7]プラズマ用灰量計算（低質ごみ）'!$D$12</definedName>
    <definedName name="M_C">[9]基本定数等!$C$6</definedName>
    <definedName name="M_Ca">[9]基本定数等!$C$10</definedName>
    <definedName name="M_Cl">[9]基本定数等!$C$4</definedName>
    <definedName name="M_H">[9]基本定数等!$C$9</definedName>
    <definedName name="M_N">[9]基本定数等!$C$7</definedName>
    <definedName name="M_Na">[9]基本定数等!$C$11</definedName>
    <definedName name="M_O">[9]基本定数等!$C$8</definedName>
    <definedName name="M_S">[9]基本定数等!$C$5</definedName>
    <definedName name="masayoshi" localSheetId="14" hidden="1">#REF!</definedName>
    <definedName name="masayoshi" localSheetId="15" hidden="1">#REF!</definedName>
    <definedName name="masayoshi" hidden="1">#REF!</definedName>
    <definedName name="mav" localSheetId="14">#REF!</definedName>
    <definedName name="mav" localSheetId="15">#REF!</definedName>
    <definedName name="mav">#REF!</definedName>
    <definedName name="mavex" localSheetId="14">#REF!</definedName>
    <definedName name="mavex" localSheetId="15">#REF!</definedName>
    <definedName name="mavex">#REF!</definedName>
    <definedName name="mitushige" localSheetId="14" hidden="1">#REF!</definedName>
    <definedName name="mitushige" localSheetId="15" hidden="1">#REF!</definedName>
    <definedName name="mitushige" hidden="1">#REF!</definedName>
    <definedName name="n">'[7]プラズマ用灰量計算（低質ごみ）'!$D$24</definedName>
    <definedName name="nen" localSheetId="14">#REF!</definedName>
    <definedName name="nen" localSheetId="15">#REF!</definedName>
    <definedName name="nen">#REF!</definedName>
    <definedName name="No1BH">"四角形 49"</definedName>
    <definedName name="Nr" localSheetId="14">#REF!</definedName>
    <definedName name="Nr" localSheetId="15">#REF!</definedName>
    <definedName name="Nr">#REF!</definedName>
    <definedName name="Ns" localSheetId="14">#REF!</definedName>
    <definedName name="Ns" localSheetId="15">#REF!</definedName>
    <definedName name="Ns">#REF!</definedName>
    <definedName name="o">'[7]プラズマ用灰量計算（低質ごみ）'!$D$17</definedName>
    <definedName name="p">'[7]プラズマ用灰量計算（低質ごみ）'!$D$6</definedName>
    <definedName name="_xlnm.Print_Area" localSheetId="1">提案書提出資料一覧表!$B$3:$G$93</definedName>
    <definedName name="_xlnm.Print_Area" localSheetId="0">表紙!$B$1:$H$38</definedName>
    <definedName name="_xlnm.Print_Area" localSheetId="3">'様式第11号-2'!$B$2:$J$35</definedName>
    <definedName name="_xlnm.Print_Area" localSheetId="4">'様式第13号-1'!$B$1:$J$85</definedName>
    <definedName name="_xlnm.Print_Area" localSheetId="5">'様式第14号（別紙1）'!$A$1:$M$38</definedName>
    <definedName name="_xlnm.Print_Area" localSheetId="6">'様式第14号（別紙2）'!$A$1:$J$28</definedName>
    <definedName name="_xlnm.Print_Area" localSheetId="7">'様式第14号（別紙3）'!$B$1:$AH$27</definedName>
    <definedName name="_xlnm.Print_Area" localSheetId="8">'様式第16号-1-1（別紙1）'!$B$1:$Q$45</definedName>
    <definedName name="_xlnm.Print_Area" localSheetId="9">'様式第16号-1-1（別紙2）'!$B$1:$F$27</definedName>
    <definedName name="_xlnm.Print_Area" localSheetId="10">'様式第16号-2-1（別紙1）'!$B$1:$H$22</definedName>
    <definedName name="_xlnm.Print_Area" localSheetId="11">'様式第16号-2-2（別紙1）'!$B$1:$F$45</definedName>
    <definedName name="_xlnm.Print_Area" localSheetId="12">'様式第16号-2-2（別紙2）'!$B$1:$F$40</definedName>
    <definedName name="_xlnm.Print_Area" localSheetId="13">'様式第16号-3-1（別紙1）'!$A$1:$O$27</definedName>
    <definedName name="_xlnm.Print_Area" localSheetId="14">'様式第16号-3-1（別紙2）'!$A$1:$O$27</definedName>
    <definedName name="_xlnm.Print_Area" localSheetId="15">'様式第16号-3-1（別紙3）'!$A$1:$M$28</definedName>
    <definedName name="_xlnm.Print_Area" localSheetId="18">'様式第16号-3-10（別紙1）'!$B$1:$F$76</definedName>
    <definedName name="_xlnm.Print_Area" localSheetId="19">'様式第17号-1-1（別紙1）'!$A$1:$AD$69</definedName>
    <definedName name="_xlnm.Print_Area" localSheetId="20">'様式第17号-1-1（別紙2）'!$A$1:$K$44</definedName>
    <definedName name="_xlnm.Print_Area" localSheetId="21">'様式第17号-1-1（別紙3）'!$A$1:$AA$31</definedName>
    <definedName name="_xlnm.Print_Area" localSheetId="22">'様式第17号-1-1（別紙4）'!$A$1:$G$36</definedName>
    <definedName name="_xlnm.Print_Area" localSheetId="23">'様式第17号-1-1（別紙5）'!$A$1:$AB$44</definedName>
    <definedName name="_xlnm.Print_Area" localSheetId="24">'様式第17号-1-2（別紙1）'!$A$1:$H$39</definedName>
    <definedName name="_xlnm.Print_Area" localSheetId="25">'様式第17号-1-2（別紙2）'!$B$1:$L$34</definedName>
    <definedName name="_xlnm.Print_Area" localSheetId="26">'様式第17号-2-1（別紙1）'!$B$1:$J$41</definedName>
    <definedName name="_xlnm.Print_Area" localSheetId="27">'様式第17号-3-1（別紙1）'!#REF!</definedName>
    <definedName name="_xlnm.Print_Area" localSheetId="2">様式第1号!$B$1:$I$66</definedName>
    <definedName name="_xlnm.Print_Area">#REF!</definedName>
    <definedName name="_xlnm.Print_Titles" localSheetId="4">'様式第13号-1'!#REF!</definedName>
    <definedName name="_xlnm.Print_Titles" localSheetId="9">'様式第16号-1-1（別紙2）'!$1:$5</definedName>
    <definedName name="_xlnm.Print_Titles" localSheetId="14">#REF!</definedName>
    <definedName name="_xlnm.Print_Titles" localSheetId="15">#REF!</definedName>
    <definedName name="_xlnm.Print_Titles" localSheetId="18">'様式第16号-3-10（別紙1）'!$1:$4</definedName>
    <definedName name="_xlnm.Print_Titles" localSheetId="21">'様式第17号-1-1（別紙3）'!$1:$5</definedName>
    <definedName name="_xlnm.Print_Titles" localSheetId="22">'様式第17号-1-1（別紙4）'!$1:$4</definedName>
    <definedName name="_xlnm.Print_Titles" localSheetId="27">'様式第17号-3-1（別紙1）'!#REF!</definedName>
    <definedName name="_xlnm.Print_Titles">#REF!</definedName>
    <definedName name="PureWater12">[13]用役収支!$AA$234</definedName>
    <definedName name="PureWater13">[13]用役収支!$AA$235</definedName>
    <definedName name="PureWater14">[13]用役収支!$AA$236</definedName>
    <definedName name="Pw">[14]寸法!$N$188</definedName>
    <definedName name="Pwa">[14]寸法!$N$362</definedName>
    <definedName name="q">'[7]プラズマ用灰量計算（低質ごみ）'!$D$4</definedName>
    <definedName name="q_C_burn_kg_base">[9]基本定数等!$E$12</definedName>
    <definedName name="q_vapor">[9]基本定数等!$C$20</definedName>
    <definedName name="rdsw" localSheetId="14" hidden="1">#REF!</definedName>
    <definedName name="rdsw" localSheetId="15" hidden="1">#REF!</definedName>
    <definedName name="rdsw" hidden="1">#REF!</definedName>
    <definedName name="Rm" localSheetId="14">#REF!</definedName>
    <definedName name="Rm" localSheetId="15">#REF!</definedName>
    <definedName name="Rm">#REF!</definedName>
    <definedName name="Rmk" localSheetId="14">#REF!</definedName>
    <definedName name="Rmk" localSheetId="15">#REF!</definedName>
    <definedName name="Rmk">#REF!</definedName>
    <definedName name="ryo" localSheetId="14">#REF!</definedName>
    <definedName name="ryo" localSheetId="15">#REF!</definedName>
    <definedName name="ryo">#REF!</definedName>
    <definedName name="s">'[7]プラズマ用灰量計算（低質ごみ）'!$D$21</definedName>
    <definedName name="shaker">[1]設備電力!$C$74</definedName>
    <definedName name="shaker出力">[1]設備電力!$J$76</definedName>
    <definedName name="shaker数量">[1]設備電力!$J$75</definedName>
    <definedName name="silo1">[1]寸法計画と薬剤使用量!$B$120</definedName>
    <definedName name="slurry">[1]設備電力!$C$28</definedName>
    <definedName name="SlurryFeeder数量">[1]設備電力!$J$32</definedName>
    <definedName name="stirrer1">[1]設備電力!$C$93</definedName>
    <definedName name="stirrer数量">[1]設備電力!$J$94</definedName>
    <definedName name="sxsd" localSheetId="14" hidden="1">[4]総括表!#REF!</definedName>
    <definedName name="sxsd" localSheetId="15" hidden="1">[4]総括表!#REF!</definedName>
    <definedName name="sxsd" hidden="1">[4]総括表!#REF!</definedName>
    <definedName name="t">'[7]プラズマ用灰量計算（低質ごみ）'!$D$22</definedName>
    <definedName name="takayuki" localSheetId="14" hidden="1">#REF!</definedName>
    <definedName name="takayuki" localSheetId="15" hidden="1">#REF!</definedName>
    <definedName name="takayuki" hidden="1">#REF!</definedName>
    <definedName name="takumichi" localSheetId="14" hidden="1">#REF!</definedName>
    <definedName name="takumichi" localSheetId="15" hidden="1">#REF!</definedName>
    <definedName name="takumichi" hidden="1">#REF!</definedName>
    <definedName name="TENP8" localSheetId="14">#REF!</definedName>
    <definedName name="TENP8" localSheetId="15">#REF!</definedName>
    <definedName name="TENP8" localSheetId="27">#REF!</definedName>
    <definedName name="TENP8">#REF!</definedName>
    <definedName name="TENP9" localSheetId="14">#REF!</definedName>
    <definedName name="TENP9" localSheetId="15">#REF!</definedName>
    <definedName name="TENP9" localSheetId="27">#REF!</definedName>
    <definedName name="TENP9">#REF!</definedName>
    <definedName name="Title" localSheetId="14">#REF!</definedName>
    <definedName name="Title" localSheetId="15">#REF!</definedName>
    <definedName name="Title">#REF!</definedName>
    <definedName name="TitleEnglish" localSheetId="14">#REF!</definedName>
    <definedName name="TitleEnglish" localSheetId="15">#REF!</definedName>
    <definedName name="TitleEnglish">#REF!</definedName>
    <definedName name="Tr" localSheetId="14">#REF!</definedName>
    <definedName name="Tr" localSheetId="15">#REF!</definedName>
    <definedName name="Tr">#REF!</definedName>
    <definedName name="Ts" localSheetId="14">#REF!</definedName>
    <definedName name="Ts" localSheetId="15">#REF!</definedName>
    <definedName name="Ts">#REF!</definedName>
    <definedName name="tuyoshi" localSheetId="14" hidden="1">'[3]LPG(参考)'!#REF!</definedName>
    <definedName name="tuyoshi" localSheetId="15" hidden="1">'[3]LPG(参考)'!#REF!</definedName>
    <definedName name="tuyoshi" hidden="1">'[3]LPG(参考)'!#REF!</definedName>
    <definedName name="tyj" localSheetId="14" hidden="1">#REF!</definedName>
    <definedName name="tyj" localSheetId="15" hidden="1">#REF!</definedName>
    <definedName name="tyj" hidden="1">#REF!</definedName>
    <definedName name="u">'[7]プラズマ用灰量計算（低質ごみ）'!$D$7</definedName>
    <definedName name="v">'[7]プラズマ用灰量計算（低質ごみ）'!$D$5</definedName>
    <definedName name="VN">[9]基本定数等!$C$2</definedName>
    <definedName name="w">'[7]プラズマ用灰量計算（低質ごみ）'!$D$16</definedName>
    <definedName name="wedd" localSheetId="14" hidden="1">#REF!</definedName>
    <definedName name="wedd" localSheetId="15" hidden="1">#REF!</definedName>
    <definedName name="wedd" hidden="1">#REF!</definedName>
    <definedName name="Wex" localSheetId="14">#REF!</definedName>
    <definedName name="Wex" localSheetId="15">#REF!</definedName>
    <definedName name="Wex">#REF!</definedName>
    <definedName name="Wfex" localSheetId="14">#REF!</definedName>
    <definedName name="Wfex" localSheetId="15">#REF!</definedName>
    <definedName name="Wfex">#REF!</definedName>
    <definedName name="wrn.PRINT." hidden="1">{"P.1",#N/A,FALSE,"ネット表";"P.2",#N/A,FALSE,"ネット表"}</definedName>
    <definedName name="x">'[7]プラズマ用灰量計算（低質ごみ）'!$D$42</definedName>
    <definedName name="xsa" localSheetId="14" hidden="1">#REF!</definedName>
    <definedName name="xsa" localSheetId="15" hidden="1">#REF!</definedName>
    <definedName name="xsa" hidden="1">#REF!</definedName>
    <definedName name="xxgfdg" localSheetId="14" hidden="1">#REF!</definedName>
    <definedName name="xxgfdg" localSheetId="15" hidden="1">#REF!</definedName>
    <definedName name="xxgfdg" hidden="1">#REF!</definedName>
    <definedName name="yasuko" localSheetId="14" hidden="1">'[3]LPG(参考)'!#REF!</definedName>
    <definedName name="yasuko" localSheetId="15" hidden="1">'[3]LPG(参考)'!#REF!</definedName>
    <definedName name="yasuko" hidden="1">'[3]LPG(参考)'!#REF!</definedName>
    <definedName name="ytrdf" localSheetId="14" hidden="1">#REF!</definedName>
    <definedName name="ytrdf" localSheetId="15" hidden="1">#REF!</definedName>
    <definedName name="ytrdf" hidden="1">#REF!</definedName>
    <definedName name="Z_084AE120_92E3_11D5_B1AB_00A0C9E26D76_.wvu.PrintArea" localSheetId="19" hidden="1">'様式第17号-1-1（別紙1）'!$B$1:$AD$58</definedName>
    <definedName name="Z_084AE120_92E3_11D5_B1AB_00A0C9E26D76_.wvu.Rows" localSheetId="19" hidden="1">'様式第17号-1-1（別紙1）'!#REF!</definedName>
    <definedName name="Z_742D71E0_95CC_11D5_947E_004026A90764_.wvu.PrintArea" localSheetId="19" hidden="1">'様式第17号-1-1（別紙1）'!$B$1:$AD$58</definedName>
    <definedName name="Z_742D71E0_95CC_11D5_947E_004026A90764_.wvu.Rows" localSheetId="19" hidden="1">'様式第17号-1-1（別紙1）'!#REF!</definedName>
    <definedName name="Z_DB0B5780_957A_11D5_B6B0_0000F4971045_.wvu.PrintArea" localSheetId="19" hidden="1">'様式第17号-1-1（別紙1）'!$B$1:$AD$58</definedName>
    <definedName name="Z_DB0B5780_957A_11D5_B6B0_0000F4971045_.wvu.Rows" localSheetId="19" hidden="1">'様式第17号-1-1（別紙1）'!#REF!</definedName>
    <definedName name="zadfvx" localSheetId="14" hidden="1">#REF!</definedName>
    <definedName name="zadfvx" localSheetId="15" hidden="1">#REF!</definedName>
    <definedName name="zadfvx" hidden="1">#REF!</definedName>
    <definedName name="ああああ" localSheetId="14" hidden="1">#REF!</definedName>
    <definedName name="ああああ" localSheetId="15" hidden="1">#REF!</definedName>
    <definedName name="ああああ" hidden="1">#REF!</definedName>
    <definedName name="ごみ搬入量">'[15]搬入量予測（市算出）'!$A$3:$F$5</definedName>
    <definedName name="コンプレッサ">[2]設備電力!$B$2</definedName>
    <definedName name="コンプレッサ常用数量">[2]設備電力!$H$4</definedName>
    <definedName name="コンベヤ">[2]設備電力!$B$62</definedName>
    <definedName name="コンベヤヒータ">[2]設備電力!$B$71</definedName>
    <definedName name="コンベヤヒータ数量">[2]設備電力!$H$72</definedName>
    <definedName name="コンベヤ形式">[2]設備電力!$H$63</definedName>
    <definedName name="コンベヤ数量">[2]設備電力!$H$64</definedName>
    <definedName name="シリンダ">[2]設備電力!$B$79</definedName>
    <definedName name="シリンダ数量">[2]設備電力!$H$80</definedName>
    <definedName name="データ" localSheetId="14">#REF!</definedName>
    <definedName name="データ" localSheetId="15">#REF!</definedName>
    <definedName name="データ" localSheetId="27">#REF!</definedName>
    <definedName name="データ">#REF!</definedName>
    <definedName name="ドレントラップ出力">[1]設備電力!$J$22</definedName>
    <definedName name="バイブレータ">[2]設備電力!$B$58</definedName>
    <definedName name="バイブレータ数量">[2]設備電力!$H$59</definedName>
    <definedName name="ファン">[2]設備電力!$B$27</definedName>
    <definedName name="ファン数量">[2]設備電力!$H$29</definedName>
    <definedName name="ベビコン1">[1]設備電力!$C$6</definedName>
    <definedName name="ホッパヒータ">[2]設備電力!$B$53</definedName>
    <definedName name="ホッパヒータ数量">[2]設備電力!$H$54</definedName>
    <definedName name="ロータリバルブ">[2]寸法計画!$C$86</definedName>
    <definedName name="ロータリバルブ数量">[2]設備電力!$H$77</definedName>
    <definedName name="維持補修" localSheetId="14" hidden="1">#REF!</definedName>
    <definedName name="維持補修" localSheetId="15" hidden="1">#REF!</definedName>
    <definedName name="維持補修" hidden="1">#REF!</definedName>
    <definedName name="引当先">[14]外形図!$E$48</definedName>
    <definedName name="引当名">[2]BH3!$D$73</definedName>
    <definedName name="撹拌機数量">[1]設備電力!$F$39</definedName>
    <definedName name="撹拌機数量_3">[1]設備電力!$F$61</definedName>
    <definedName name="機器リスト" localSheetId="14">#REF!</definedName>
    <definedName name="機器リスト" localSheetId="15">#REF!</definedName>
    <definedName name="機器リスト">#REF!</definedName>
    <definedName name="客先">[1]外形図1!$F$49</definedName>
    <definedName name="吸込fan出力">[1]設備電力!$J$73</definedName>
    <definedName name="吸込fan数量">[1]設備電力!$J$72</definedName>
    <definedName name="吸込みfan">[1]設備電力!$C$71</definedName>
    <definedName name="吸収塔循環pump">[14]寸法!$H$176</definedName>
    <definedName name="吸収塔循環pump常用数量">[14]寸法!$K$354</definedName>
    <definedName name="吸収塔循環pump予備数量">[14]寸法!$N$354</definedName>
    <definedName name="急冷塔循環pump">[14]寸法!$D$176</definedName>
    <definedName name="急冷塔循環pump常用数量">[14]寸法!$K$179</definedName>
    <definedName name="急冷塔循環pump予備数量">[14]寸法!$N$179</definedName>
    <definedName name="供給機数量">[1]設備電力!$F$40</definedName>
    <definedName name="供給機数量_2">[1]設備電力!$F$49</definedName>
    <definedName name="供給機数量_3">[1]設備電力!$F$62</definedName>
    <definedName name="経費" localSheetId="14">#REF!</definedName>
    <definedName name="経費" localSheetId="15">#REF!</definedName>
    <definedName name="経費">#REF!</definedName>
    <definedName name="計算" localSheetId="14">[16]入力!#REF!</definedName>
    <definedName name="計算" localSheetId="15">[16]入力!#REF!</definedName>
    <definedName name="計算" localSheetId="27">[16]入力!#REF!</definedName>
    <definedName name="計算">[16]入力!#REF!</definedName>
    <definedName name="計算条件" localSheetId="14">[17]入力!#REF!</definedName>
    <definedName name="計算条件" localSheetId="15">[17]入力!#REF!</definedName>
    <definedName name="計算条件" localSheetId="27">[17]入力!#REF!</definedName>
    <definedName name="計算条件">[17]入力!#REF!</definedName>
    <definedName name="見積表紙" localSheetId="14" hidden="1">[6]総括表!#REF!</definedName>
    <definedName name="見積表紙" localSheetId="15" hidden="1">[6]総括表!#REF!</definedName>
    <definedName name="見積表紙" hidden="1">[6]総括表!#REF!</definedName>
    <definedName name="原価別総括表" localSheetId="14" hidden="1">[18]工事予算総括表!#REF!</definedName>
    <definedName name="原価別総括表" localSheetId="15" hidden="1">[18]工事予算総括表!#REF!</definedName>
    <definedName name="原価別総括表" hidden="1">[18]工事予算総括表!#REF!</definedName>
    <definedName name="査定" localSheetId="14">#REF!</definedName>
    <definedName name="査定" localSheetId="15">#REF!</definedName>
    <definedName name="査定">#REF!</definedName>
    <definedName name="施設分類" localSheetId="14">#REF!</definedName>
    <definedName name="施設分類" localSheetId="15">#REF!</definedName>
    <definedName name="施設分類" localSheetId="27">#REF!</definedName>
    <definedName name="施設分類">#REF!</definedName>
    <definedName name="集計" localSheetId="14">[19]家庭!#REF!</definedName>
    <definedName name="集計" localSheetId="15">[19]家庭!#REF!</definedName>
    <definedName name="集計" localSheetId="27">[19]家庭!#REF!</definedName>
    <definedName name="集計">[19]家庭!#REF!</definedName>
    <definedName name="重複" localSheetId="14" hidden="1">[20]総括表!#REF!</definedName>
    <definedName name="重複" localSheetId="15" hidden="1">[20]総括表!#REF!</definedName>
    <definedName name="重複" hidden="1">[20]総括表!#REF!</definedName>
    <definedName name="重要度区分">[21]重要度区分!$A$3:$D$6</definedName>
    <definedName name="助剤1">[1]寸法計画と薬剤使用量!$C$140</definedName>
    <definedName name="助剤BA数量">[1]設備電力!$J$43</definedName>
    <definedName name="除湿機">[1]設備電力!$C$23</definedName>
    <definedName name="除湿機出力">[1]設備電力!$J$26</definedName>
    <definedName name="消石灰BA数量">[1]設備電力!$J$4</definedName>
    <definedName name="上野" localSheetId="14" hidden="1">#REF!</definedName>
    <definedName name="上野" localSheetId="15" hidden="1">#REF!</definedName>
    <definedName name="上野" hidden="1">#REF!</definedName>
    <definedName name="図版" localSheetId="14">#REF!</definedName>
    <definedName name="図版" localSheetId="15">#REF!</definedName>
    <definedName name="図版">#REF!</definedName>
    <definedName name="世帯数" localSheetId="14">#REF!</definedName>
    <definedName name="世帯数" localSheetId="15">#REF!</definedName>
    <definedName name="世帯数">#REF!</definedName>
    <definedName name="設定項目1">#N/A</definedName>
    <definedName name="中吹" localSheetId="14" hidden="1">[22]総括表!#REF!</definedName>
    <definedName name="中吹" localSheetId="15" hidden="1">[22]総括表!#REF!</definedName>
    <definedName name="中吹" hidden="1">[22]総括表!#REF!</definedName>
    <definedName name="停止時ヒータ">[2]設備電力!$B$40</definedName>
    <definedName name="停止時ヒータ数量">[2]設備電力!$H$42</definedName>
    <definedName name="定量フィーダ">[1]設備電力!$F$28</definedName>
    <definedName name="電源電圧">[2]設備電力!$H$85</definedName>
    <definedName name="内海築炉" localSheetId="14">#REF!</definedName>
    <definedName name="内海築炉" localSheetId="15">#REF!</definedName>
    <definedName name="内海築炉" localSheetId="27">#REF!</definedName>
    <definedName name="内海築炉">#REF!</definedName>
    <definedName name="内訳外" localSheetId="14">#REF!</definedName>
    <definedName name="内訳外" localSheetId="15">#REF!</definedName>
    <definedName name="内訳外">#REF!</definedName>
    <definedName name="内訳内1" localSheetId="14">#REF!</definedName>
    <definedName name="内訳内1" localSheetId="15">#REF!</definedName>
    <definedName name="内訳内1">#REF!</definedName>
    <definedName name="内訳内2" localSheetId="14">#REF!</definedName>
    <definedName name="内訳内2" localSheetId="15">#REF!</definedName>
    <definedName name="内訳内2">#REF!</definedName>
    <definedName name="明細1" localSheetId="14">#REF!</definedName>
    <definedName name="明細1" localSheetId="15">#REF!</definedName>
    <definedName name="明細1" localSheetId="27">#REF!</definedName>
    <definedName name="明細1">#REF!</definedName>
    <definedName name="明細3" localSheetId="14">#REF!</definedName>
    <definedName name="明細3" localSheetId="15">#REF!</definedName>
    <definedName name="明細3" localSheetId="27">#REF!</definedName>
    <definedName name="明細3">#REF!</definedName>
    <definedName name="薬剤定量フィーダ数量">[1]設備電力!$F$53</definedName>
    <definedName name="輸送用ブロワ">[1]設備電力!$C$63</definedName>
    <definedName name="曜日" localSheetId="14">#REF!</definedName>
    <definedName name="曜日" localSheetId="15">#REF!</definedName>
    <definedName name="曜日" localSheetId="27">#REF!</definedName>
    <definedName name="曜日">#REF!</definedName>
    <definedName name="落ち口ヒータ">[1]設備電力!$J$101</definedName>
    <definedName name="劣化パターンと保全方式">[21]劣化パターンと保全方式!$A$4:$D$6</definedName>
    <definedName name="炉数">[2]寸法計画!$H$31</definedName>
    <definedName name="攪拌機数量_2">[1]設備電力!$F$48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35" l="1"/>
  <c r="L10" i="36"/>
  <c r="E38" i="149"/>
  <c r="E34" i="149"/>
  <c r="E33" i="149"/>
  <c r="E32" i="149"/>
  <c r="E30" i="149"/>
  <c r="E29" i="149"/>
  <c r="E28" i="149"/>
  <c r="E27" i="149"/>
  <c r="E26" i="149"/>
  <c r="E31" i="148"/>
  <c r="E30" i="148"/>
  <c r="E32" i="148" s="1"/>
  <c r="E28" i="148"/>
  <c r="E27" i="148"/>
  <c r="E26" i="148"/>
  <c r="E25" i="148"/>
  <c r="E24" i="148"/>
  <c r="E29" i="148" l="1"/>
  <c r="E33" i="148" s="1"/>
  <c r="E34" i="148" s="1"/>
  <c r="E35" i="149"/>
  <c r="E31" i="149"/>
  <c r="E36" i="149"/>
  <c r="E37" i="149" s="1"/>
  <c r="E39" i="149" s="1"/>
  <c r="Y42" i="137" l="1"/>
  <c r="X42" i="137"/>
  <c r="W42" i="137"/>
  <c r="V42" i="137"/>
  <c r="U42" i="137"/>
  <c r="T42" i="137"/>
  <c r="S42" i="137"/>
  <c r="R42" i="137"/>
  <c r="Q42" i="137"/>
  <c r="P42" i="137"/>
  <c r="O42" i="137"/>
  <c r="N42" i="137"/>
  <c r="M42" i="137"/>
  <c r="L42" i="137"/>
  <c r="K42" i="137"/>
  <c r="J42" i="137"/>
  <c r="I42" i="137"/>
  <c r="H42" i="137"/>
  <c r="G42" i="137"/>
  <c r="F42" i="137"/>
  <c r="Z41" i="137"/>
  <c r="Z40" i="137"/>
  <c r="Z39" i="137"/>
  <c r="Z38" i="137"/>
  <c r="Z37" i="137"/>
  <c r="Y36" i="137"/>
  <c r="X36" i="137"/>
  <c r="W36" i="137"/>
  <c r="V36" i="137"/>
  <c r="V43" i="137" s="1"/>
  <c r="V44" i="137" s="1"/>
  <c r="U36" i="137"/>
  <c r="T36" i="137"/>
  <c r="T43" i="137" s="1"/>
  <c r="T44" i="137" s="1"/>
  <c r="S36" i="137"/>
  <c r="R36" i="137"/>
  <c r="Q36" i="137"/>
  <c r="P36" i="137"/>
  <c r="P43" i="137" s="1"/>
  <c r="P44" i="137" s="1"/>
  <c r="O36" i="137"/>
  <c r="N36" i="137"/>
  <c r="N43" i="137" s="1"/>
  <c r="N44" i="137" s="1"/>
  <c r="M36" i="137"/>
  <c r="L36" i="137"/>
  <c r="K36" i="137"/>
  <c r="K43" i="137" s="1"/>
  <c r="K44" i="137" s="1"/>
  <c r="J36" i="137"/>
  <c r="J43" i="137" s="1"/>
  <c r="J44" i="137" s="1"/>
  <c r="I36" i="137"/>
  <c r="H36" i="137"/>
  <c r="H43" i="137" s="1"/>
  <c r="H44" i="137" s="1"/>
  <c r="G36" i="137"/>
  <c r="F36" i="137"/>
  <c r="Z35" i="137"/>
  <c r="Z31" i="137"/>
  <c r="Z27" i="137"/>
  <c r="E22" i="137"/>
  <c r="E16" i="137"/>
  <c r="F19" i="115"/>
  <c r="F43" i="137" l="1"/>
  <c r="L43" i="137"/>
  <c r="L44" i="137" s="1"/>
  <c r="R43" i="137"/>
  <c r="R44" i="137" s="1"/>
  <c r="X43" i="137"/>
  <c r="X44" i="137" s="1"/>
  <c r="I43" i="137"/>
  <c r="I44" i="137" s="1"/>
  <c r="O43" i="137"/>
  <c r="O44" i="137" s="1"/>
  <c r="U43" i="137"/>
  <c r="U44" i="137" s="1"/>
  <c r="E23" i="137"/>
  <c r="E44" i="137" s="1"/>
  <c r="G43" i="137"/>
  <c r="G44" i="137" s="1"/>
  <c r="M43" i="137"/>
  <c r="M44" i="137" s="1"/>
  <c r="S43" i="137"/>
  <c r="S44" i="137" s="1"/>
  <c r="Y43" i="137"/>
  <c r="Y44" i="137" s="1"/>
  <c r="Z42" i="137"/>
  <c r="Q43" i="137"/>
  <c r="Q44" i="137" s="1"/>
  <c r="W43" i="137"/>
  <c r="W44" i="137" s="1"/>
  <c r="F44" i="137"/>
  <c r="Z36" i="137"/>
  <c r="Z43" i="137" l="1"/>
  <c r="Z44" i="137"/>
  <c r="C13" i="135"/>
  <c r="C15" i="135" s="1"/>
  <c r="C17" i="135" s="1"/>
  <c r="C12" i="135"/>
  <c r="C14" i="135" s="1"/>
  <c r="C16" i="135" s="1"/>
  <c r="E10" i="135"/>
  <c r="D10" i="135"/>
  <c r="I14" i="135" l="1"/>
  <c r="Z7" i="120" l="1"/>
  <c r="F29" i="9" l="1"/>
  <c r="G29" i="9"/>
  <c r="G19" i="119" l="1"/>
  <c r="F19" i="119" s="1"/>
  <c r="AA40" i="118"/>
  <c r="AA39" i="118"/>
  <c r="AA38" i="118"/>
  <c r="AA37" i="118"/>
  <c r="AA36" i="118"/>
  <c r="H35" i="118"/>
  <c r="I35" i="118"/>
  <c r="J35" i="118"/>
  <c r="K35" i="118"/>
  <c r="L35" i="118"/>
  <c r="M35" i="118"/>
  <c r="N35" i="118"/>
  <c r="O35" i="118"/>
  <c r="P35" i="118"/>
  <c r="Q35" i="118"/>
  <c r="R35" i="118"/>
  <c r="S35" i="118"/>
  <c r="T35" i="118"/>
  <c r="U35" i="118"/>
  <c r="V35" i="118"/>
  <c r="W35" i="118"/>
  <c r="X35" i="118"/>
  <c r="Y35" i="118"/>
  <c r="Z35" i="118"/>
  <c r="G35" i="118"/>
  <c r="H24" i="118"/>
  <c r="I24" i="118"/>
  <c r="J24" i="118"/>
  <c r="K24" i="118"/>
  <c r="L24" i="118"/>
  <c r="M24" i="118"/>
  <c r="N24" i="118"/>
  <c r="O24" i="118"/>
  <c r="P24" i="118"/>
  <c r="Q24" i="118"/>
  <c r="R24" i="118"/>
  <c r="S24" i="118"/>
  <c r="T24" i="118"/>
  <c r="U24" i="118"/>
  <c r="V24" i="118"/>
  <c r="W24" i="118"/>
  <c r="X24" i="118"/>
  <c r="Y24" i="118"/>
  <c r="Z24" i="118"/>
  <c r="G24" i="118"/>
  <c r="D12" i="135"/>
  <c r="AA35" i="118" l="1"/>
  <c r="AA25" i="118" l="1"/>
  <c r="F8" i="115" l="1"/>
  <c r="F30" i="10"/>
  <c r="G25" i="10"/>
  <c r="H25" i="10"/>
  <c r="H28" i="10" s="1"/>
  <c r="I25" i="10"/>
  <c r="I28" i="10" s="1"/>
  <c r="J25" i="10"/>
  <c r="J28" i="10" s="1"/>
  <c r="K25" i="10"/>
  <c r="K28" i="10" s="1"/>
  <c r="L25" i="10"/>
  <c r="M25" i="10"/>
  <c r="M28" i="10" s="1"/>
  <c r="N25" i="10"/>
  <c r="N28" i="10" s="1"/>
  <c r="O25" i="10"/>
  <c r="O28" i="10" s="1"/>
  <c r="P25" i="10"/>
  <c r="P28" i="10" s="1"/>
  <c r="Q25" i="10"/>
  <c r="Q28" i="10" s="1"/>
  <c r="R25" i="10"/>
  <c r="R28" i="10" s="1"/>
  <c r="S25" i="10"/>
  <c r="S28" i="10" s="1"/>
  <c r="T25" i="10"/>
  <c r="T28" i="10" s="1"/>
  <c r="U25" i="10"/>
  <c r="U28" i="10" s="1"/>
  <c r="V25" i="10"/>
  <c r="V28" i="10" s="1"/>
  <c r="W25" i="10"/>
  <c r="W28" i="10" s="1"/>
  <c r="X25" i="10"/>
  <c r="X28" i="10" s="1"/>
  <c r="Y25" i="10"/>
  <c r="Y28" i="10" s="1"/>
  <c r="Z25" i="10"/>
  <c r="Z28" i="10" s="1"/>
  <c r="AA25" i="10"/>
  <c r="AA28" i="10" s="1"/>
  <c r="AB25" i="10"/>
  <c r="AB28" i="10" s="1"/>
  <c r="AC25" i="10"/>
  <c r="AC28" i="10" s="1"/>
  <c r="L28" i="10"/>
  <c r="F25" i="10"/>
  <c r="F28" i="10" s="1"/>
  <c r="G28" i="10"/>
  <c r="F21" i="10"/>
  <c r="J12" i="10"/>
  <c r="I17" i="10"/>
  <c r="H17" i="10"/>
  <c r="AD23" i="10"/>
  <c r="AD22" i="10"/>
  <c r="AD19" i="10"/>
  <c r="AD18" i="10"/>
  <c r="AD16" i="10"/>
  <c r="AD14" i="10"/>
  <c r="AD13" i="10"/>
  <c r="AD11" i="10"/>
  <c r="K12" i="10"/>
  <c r="K10" i="10" s="1"/>
  <c r="I15" i="10" l="1"/>
  <c r="H15" i="10"/>
  <c r="K14" i="135"/>
  <c r="J14" i="135"/>
  <c r="E13" i="135"/>
  <c r="D13" i="135"/>
  <c r="E12" i="135"/>
  <c r="E14" i="135" s="1"/>
  <c r="E16" i="135" s="1"/>
  <c r="D14" i="135"/>
  <c r="D16" i="135" s="1"/>
  <c r="E15" i="135" l="1"/>
  <c r="E17" i="135" s="1"/>
  <c r="D15" i="135"/>
  <c r="D17" i="135" s="1"/>
  <c r="AH14" i="38" l="1"/>
  <c r="AH13" i="38"/>
  <c r="AH10" i="38"/>
  <c r="N12" i="38"/>
  <c r="N15" i="38"/>
  <c r="J15" i="38"/>
  <c r="J12" i="38"/>
  <c r="I12" i="37"/>
  <c r="I13" i="37" s="1"/>
  <c r="J25" i="36"/>
  <c r="J26" i="36" s="1"/>
  <c r="I25" i="36"/>
  <c r="I26" i="36" s="1"/>
  <c r="H25" i="36"/>
  <c r="H26" i="36" s="1"/>
  <c r="K25" i="36"/>
  <c r="K26" i="36" s="1"/>
  <c r="L24" i="36"/>
  <c r="L23" i="36"/>
  <c r="L22" i="36"/>
  <c r="L21" i="36"/>
  <c r="L20" i="36"/>
  <c r="L19" i="36"/>
  <c r="L18" i="36"/>
  <c r="L17" i="36"/>
  <c r="AH15" i="38" l="1"/>
  <c r="L25" i="36"/>
  <c r="L26" i="36" s="1"/>
  <c r="J16" i="38"/>
  <c r="J17" i="38" s="1"/>
  <c r="F12" i="120"/>
  <c r="S12" i="120"/>
  <c r="T12" i="120"/>
  <c r="U12" i="120"/>
  <c r="V12" i="120"/>
  <c r="W12" i="120"/>
  <c r="X12" i="120"/>
  <c r="S18" i="120"/>
  <c r="S19" i="120" s="1"/>
  <c r="T18" i="120"/>
  <c r="U18" i="120"/>
  <c r="U19" i="120" s="1"/>
  <c r="V18" i="120"/>
  <c r="W18" i="120"/>
  <c r="X18" i="120"/>
  <c r="X19" i="120" s="1"/>
  <c r="P10" i="118"/>
  <c r="K10" i="118"/>
  <c r="Z10" i="118"/>
  <c r="Y10" i="118"/>
  <c r="X10" i="118"/>
  <c r="X11" i="118" s="1"/>
  <c r="X12" i="118" s="1"/>
  <c r="W10" i="118"/>
  <c r="W11" i="118" s="1"/>
  <c r="W12" i="118" s="1"/>
  <c r="V10" i="118"/>
  <c r="U10" i="118"/>
  <c r="T10" i="118"/>
  <c r="S10" i="118"/>
  <c r="R10" i="118"/>
  <c r="Q10" i="118"/>
  <c r="O10" i="118"/>
  <c r="N10" i="118"/>
  <c r="M10" i="118"/>
  <c r="L10" i="118"/>
  <c r="J10" i="118"/>
  <c r="I10" i="118"/>
  <c r="H10" i="118"/>
  <c r="G10" i="118"/>
  <c r="W7" i="118"/>
  <c r="W8" i="118" s="1"/>
  <c r="W9" i="118" s="1"/>
  <c r="X7" i="118"/>
  <c r="X8" i="118" s="1"/>
  <c r="X9" i="118" s="1"/>
  <c r="H30" i="10"/>
  <c r="G21" i="10"/>
  <c r="AD31" i="10"/>
  <c r="AB30" i="10"/>
  <c r="O30" i="10"/>
  <c r="P30" i="10"/>
  <c r="Q30" i="10"/>
  <c r="R30" i="10"/>
  <c r="S30" i="10"/>
  <c r="T30" i="10"/>
  <c r="U30" i="10"/>
  <c r="V30" i="10"/>
  <c r="W30" i="10"/>
  <c r="AB12" i="10"/>
  <c r="AB10" i="10" s="1"/>
  <c r="AB17" i="10"/>
  <c r="AB15" i="10" s="1"/>
  <c r="AB21" i="10"/>
  <c r="AB20" i="10" s="1"/>
  <c r="F12" i="10"/>
  <c r="AH11" i="38"/>
  <c r="AH12" i="38" s="1"/>
  <c r="AF15" i="38"/>
  <c r="AG12" i="38"/>
  <c r="AF12" i="38"/>
  <c r="AE12" i="38"/>
  <c r="AD12" i="38"/>
  <c r="AC12" i="38"/>
  <c r="AB12" i="38"/>
  <c r="AA12" i="38"/>
  <c r="Z12" i="38"/>
  <c r="Y12" i="38"/>
  <c r="X12" i="38"/>
  <c r="W12" i="38"/>
  <c r="V12" i="38"/>
  <c r="U12" i="38"/>
  <c r="T12" i="38"/>
  <c r="S12" i="38"/>
  <c r="R12" i="38"/>
  <c r="Q12" i="38"/>
  <c r="P12" i="38"/>
  <c r="O12" i="38"/>
  <c r="M12" i="38"/>
  <c r="L12" i="38"/>
  <c r="K12" i="38"/>
  <c r="I17" i="37"/>
  <c r="I18" i="37" s="1"/>
  <c r="I19" i="37" s="1"/>
  <c r="L12" i="36"/>
  <c r="AH16" i="38" l="1"/>
  <c r="T19" i="120"/>
  <c r="V19" i="120"/>
  <c r="W19" i="120"/>
  <c r="AF16" i="38"/>
  <c r="AF17" i="38" s="1"/>
  <c r="F10" i="10"/>
  <c r="AA10" i="118"/>
  <c r="AB9" i="10"/>
  <c r="AB24" i="10" s="1"/>
  <c r="AB29" i="10" s="1"/>
  <c r="AB33" i="10" s="1"/>
  <c r="K15" i="36"/>
  <c r="Z7" i="118"/>
  <c r="Z8" i="118" s="1"/>
  <c r="Z9" i="118" s="1"/>
  <c r="Y7" i="118"/>
  <c r="Y8" i="118" s="1"/>
  <c r="Y9" i="118" s="1"/>
  <c r="V7" i="118"/>
  <c r="V8" i="118" s="1"/>
  <c r="V9" i="118" s="1"/>
  <c r="U7" i="118"/>
  <c r="U8" i="118" s="1"/>
  <c r="U9" i="118" s="1"/>
  <c r="T7" i="118"/>
  <c r="T8" i="118" s="1"/>
  <c r="T9" i="118" s="1"/>
  <c r="S7" i="118"/>
  <c r="S8" i="118" s="1"/>
  <c r="S9" i="118" s="1"/>
  <c r="R7" i="118"/>
  <c r="R8" i="118" s="1"/>
  <c r="R9" i="118" s="1"/>
  <c r="Q7" i="118"/>
  <c r="Q8" i="118" s="1"/>
  <c r="Q9" i="118" s="1"/>
  <c r="P7" i="118"/>
  <c r="P8" i="118" s="1"/>
  <c r="P9" i="118" s="1"/>
  <c r="O7" i="118"/>
  <c r="O8" i="118" s="1"/>
  <c r="O9" i="118" s="1"/>
  <c r="N7" i="118"/>
  <c r="N8" i="118" s="1"/>
  <c r="N9" i="118" s="1"/>
  <c r="M7" i="118"/>
  <c r="M8" i="118" s="1"/>
  <c r="M9" i="118" s="1"/>
  <c r="L7" i="118"/>
  <c r="L8" i="118" s="1"/>
  <c r="L9" i="118" s="1"/>
  <c r="K7" i="118"/>
  <c r="K8" i="118" s="1"/>
  <c r="K9" i="118" s="1"/>
  <c r="J7" i="118"/>
  <c r="J8" i="118" s="1"/>
  <c r="J9" i="118" s="1"/>
  <c r="I7" i="118"/>
  <c r="I8" i="118" s="1"/>
  <c r="I9" i="118" s="1"/>
  <c r="H7" i="118"/>
  <c r="H8" i="118" s="1"/>
  <c r="H9" i="118" s="1"/>
  <c r="G7" i="118"/>
  <c r="G8" i="118" s="1"/>
  <c r="G9" i="118" s="1"/>
  <c r="G32" i="119"/>
  <c r="F32" i="119" s="1"/>
  <c r="Y18" i="120"/>
  <c r="R18" i="120"/>
  <c r="Q18" i="120"/>
  <c r="P18" i="120"/>
  <c r="O18" i="120"/>
  <c r="N18" i="120"/>
  <c r="M18" i="120"/>
  <c r="L18" i="120"/>
  <c r="K18" i="120"/>
  <c r="J18" i="120"/>
  <c r="I18" i="120"/>
  <c r="H18" i="120"/>
  <c r="G18" i="120"/>
  <c r="F18" i="120"/>
  <c r="F19" i="120" s="1"/>
  <c r="Z17" i="120"/>
  <c r="Z16" i="120"/>
  <c r="Z15" i="120"/>
  <c r="Z14" i="120"/>
  <c r="Z13" i="120"/>
  <c r="Y12" i="120"/>
  <c r="R12" i="120"/>
  <c r="Q12" i="120"/>
  <c r="P12" i="120"/>
  <c r="O12" i="120"/>
  <c r="N12" i="120"/>
  <c r="M12" i="120"/>
  <c r="L12" i="120"/>
  <c r="K12" i="120"/>
  <c r="J12" i="120"/>
  <c r="I12" i="120"/>
  <c r="H12" i="120"/>
  <c r="G12" i="120"/>
  <c r="Z11" i="120"/>
  <c r="Z10" i="120"/>
  <c r="Z9" i="120"/>
  <c r="Z8" i="120"/>
  <c r="S11" i="118"/>
  <c r="S12" i="118" s="1"/>
  <c r="P11" i="118"/>
  <c r="P12" i="118" s="1"/>
  <c r="M11" i="118"/>
  <c r="M12" i="118" s="1"/>
  <c r="J11" i="118"/>
  <c r="J12" i="118" s="1"/>
  <c r="AA29" i="118"/>
  <c r="AA28" i="118"/>
  <c r="AA27" i="118"/>
  <c r="AA26" i="118"/>
  <c r="AC21" i="10"/>
  <c r="AC20" i="10" s="1"/>
  <c r="AA21" i="10"/>
  <c r="AA20" i="10" s="1"/>
  <c r="Z21" i="10"/>
  <c r="Z20" i="10" s="1"/>
  <c r="Y21" i="10"/>
  <c r="Y20" i="10" s="1"/>
  <c r="X21" i="10"/>
  <c r="X20" i="10" s="1"/>
  <c r="W21" i="10"/>
  <c r="W20" i="10" s="1"/>
  <c r="V21" i="10"/>
  <c r="V20" i="10" s="1"/>
  <c r="U21" i="10"/>
  <c r="U20" i="10" s="1"/>
  <c r="T21" i="10"/>
  <c r="T20" i="10" s="1"/>
  <c r="S21" i="10"/>
  <c r="S20" i="10" s="1"/>
  <c r="R21" i="10"/>
  <c r="R20" i="10" s="1"/>
  <c r="Q21" i="10"/>
  <c r="Q20" i="10" s="1"/>
  <c r="P21" i="10"/>
  <c r="P20" i="10" s="1"/>
  <c r="O21" i="10"/>
  <c r="O20" i="10" s="1"/>
  <c r="N21" i="10"/>
  <c r="N20" i="10" s="1"/>
  <c r="M21" i="10"/>
  <c r="M20" i="10" s="1"/>
  <c r="L21" i="10"/>
  <c r="L20" i="10" s="1"/>
  <c r="K21" i="10"/>
  <c r="K20" i="10" s="1"/>
  <c r="J21" i="10"/>
  <c r="J20" i="10" s="1"/>
  <c r="I21" i="10"/>
  <c r="I20" i="10" s="1"/>
  <c r="H21" i="10"/>
  <c r="H20" i="10" s="1"/>
  <c r="G20" i="10"/>
  <c r="F20" i="10"/>
  <c r="AC17" i="10"/>
  <c r="AC15" i="10" s="1"/>
  <c r="AA17" i="10"/>
  <c r="AA15" i="10" s="1"/>
  <c r="Z17" i="10"/>
  <c r="Z15" i="10" s="1"/>
  <c r="Y17" i="10"/>
  <c r="Y15" i="10" s="1"/>
  <c r="X17" i="10"/>
  <c r="X15" i="10" s="1"/>
  <c r="W17" i="10"/>
  <c r="W15" i="10" s="1"/>
  <c r="V17" i="10"/>
  <c r="V15" i="10" s="1"/>
  <c r="U17" i="10"/>
  <c r="U15" i="10" s="1"/>
  <c r="T17" i="10"/>
  <c r="T15" i="10" s="1"/>
  <c r="S17" i="10"/>
  <c r="S15" i="10" s="1"/>
  <c r="R17" i="10"/>
  <c r="R15" i="10" s="1"/>
  <c r="Q17" i="10"/>
  <c r="Q15" i="10" s="1"/>
  <c r="P17" i="10"/>
  <c r="P15" i="10" s="1"/>
  <c r="O17" i="10"/>
  <c r="O15" i="10" s="1"/>
  <c r="N17" i="10"/>
  <c r="N15" i="10" s="1"/>
  <c r="M17" i="10"/>
  <c r="M15" i="10" s="1"/>
  <c r="L17" i="10"/>
  <c r="L15" i="10" s="1"/>
  <c r="K17" i="10"/>
  <c r="K15" i="10" s="1"/>
  <c r="AC12" i="10"/>
  <c r="AC10" i="10" s="1"/>
  <c r="AA12" i="10"/>
  <c r="AA10" i="10" s="1"/>
  <c r="Z12" i="10"/>
  <c r="Z10" i="10" s="1"/>
  <c r="Y12" i="10"/>
  <c r="Y10" i="10" s="1"/>
  <c r="X12" i="10"/>
  <c r="X10" i="10" s="1"/>
  <c r="W12" i="10"/>
  <c r="W10" i="10" s="1"/>
  <c r="V12" i="10"/>
  <c r="V10" i="10" s="1"/>
  <c r="U12" i="10"/>
  <c r="U10" i="10" s="1"/>
  <c r="T12" i="10"/>
  <c r="T10" i="10" s="1"/>
  <c r="S12" i="10"/>
  <c r="S10" i="10" s="1"/>
  <c r="R12" i="10"/>
  <c r="Q12" i="10"/>
  <c r="Q10" i="10" s="1"/>
  <c r="P12" i="10"/>
  <c r="P10" i="10" s="1"/>
  <c r="O12" i="10"/>
  <c r="O10" i="10" s="1"/>
  <c r="N12" i="10"/>
  <c r="N10" i="10" s="1"/>
  <c r="M12" i="10"/>
  <c r="M10" i="10" s="1"/>
  <c r="L12" i="10"/>
  <c r="L10" i="10" s="1"/>
  <c r="J17" i="10"/>
  <c r="J15" i="10" s="1"/>
  <c r="G17" i="10"/>
  <c r="G15" i="10" s="1"/>
  <c r="F17" i="10"/>
  <c r="AG15" i="38"/>
  <c r="AG16" i="38" s="1"/>
  <c r="AG17" i="38" s="1"/>
  <c r="AE15" i="38"/>
  <c r="AE16" i="38" s="1"/>
  <c r="AE17" i="38" s="1"/>
  <c r="AD15" i="38"/>
  <c r="AD16" i="38" s="1"/>
  <c r="AD17" i="38" s="1"/>
  <c r="AC15" i="38"/>
  <c r="AC16" i="38" s="1"/>
  <c r="AC17" i="38" s="1"/>
  <c r="AB15" i="38"/>
  <c r="AB16" i="38" s="1"/>
  <c r="AB17" i="38" s="1"/>
  <c r="AA15" i="38"/>
  <c r="AA16" i="38" s="1"/>
  <c r="AA17" i="38" s="1"/>
  <c r="Z15" i="38"/>
  <c r="Z16" i="38" s="1"/>
  <c r="Z17" i="38" s="1"/>
  <c r="Y15" i="38"/>
  <c r="Y16" i="38" s="1"/>
  <c r="Y17" i="38" s="1"/>
  <c r="X15" i="38"/>
  <c r="X16" i="38" s="1"/>
  <c r="X17" i="38" s="1"/>
  <c r="W15" i="38"/>
  <c r="W16" i="38" s="1"/>
  <c r="W17" i="38" s="1"/>
  <c r="V15" i="38"/>
  <c r="V16" i="38" s="1"/>
  <c r="V17" i="38" s="1"/>
  <c r="U15" i="38"/>
  <c r="U16" i="38" s="1"/>
  <c r="U17" i="38" s="1"/>
  <c r="T15" i="38"/>
  <c r="T16" i="38" s="1"/>
  <c r="T17" i="38" s="1"/>
  <c r="S15" i="38"/>
  <c r="S16" i="38" s="1"/>
  <c r="S17" i="38" s="1"/>
  <c r="R15" i="38"/>
  <c r="R16" i="38" s="1"/>
  <c r="R17" i="38" s="1"/>
  <c r="Q15" i="38"/>
  <c r="Q16" i="38" s="1"/>
  <c r="Q17" i="38" s="1"/>
  <c r="P15" i="38"/>
  <c r="P16" i="38" s="1"/>
  <c r="P17" i="38" s="1"/>
  <c r="O15" i="38"/>
  <c r="O16" i="38" s="1"/>
  <c r="O17" i="38" s="1"/>
  <c r="N16" i="38"/>
  <c r="N17" i="38" s="1"/>
  <c r="M15" i="38"/>
  <c r="M16" i="38" s="1"/>
  <c r="M17" i="38" s="1"/>
  <c r="L15" i="38"/>
  <c r="L16" i="38" s="1"/>
  <c r="L17" i="38" s="1"/>
  <c r="K15" i="38"/>
  <c r="K16" i="38" s="1"/>
  <c r="K17" i="38" s="1"/>
  <c r="H15" i="36"/>
  <c r="H16" i="36" s="1"/>
  <c r="H27" i="36" s="1"/>
  <c r="L13" i="36"/>
  <c r="I15" i="36"/>
  <c r="I16" i="36" s="1"/>
  <c r="I27" i="36" s="1"/>
  <c r="J15" i="36"/>
  <c r="J16" i="36" s="1"/>
  <c r="J27" i="36" s="1"/>
  <c r="AD32" i="10"/>
  <c r="AC30" i="10"/>
  <c r="AA30" i="10"/>
  <c r="Z30" i="10"/>
  <c r="Y30" i="10"/>
  <c r="X30" i="10"/>
  <c r="N30" i="10"/>
  <c r="M30" i="10"/>
  <c r="L30" i="10"/>
  <c r="K30" i="10"/>
  <c r="J30" i="10"/>
  <c r="I30" i="10"/>
  <c r="G30" i="10"/>
  <c r="G13" i="9"/>
  <c r="F13" i="9"/>
  <c r="AH9" i="38"/>
  <c r="I12" i="10"/>
  <c r="I10" i="10" s="1"/>
  <c r="H12" i="10"/>
  <c r="H10" i="10" s="1"/>
  <c r="G12" i="10"/>
  <c r="G10" i="10" s="1"/>
  <c r="L7" i="36"/>
  <c r="L8" i="36"/>
  <c r="L9" i="36"/>
  <c r="L11" i="36"/>
  <c r="L14" i="36"/>
  <c r="AD43" i="10"/>
  <c r="AD44" i="10"/>
  <c r="AD26" i="10"/>
  <c r="AD27" i="10"/>
  <c r="AD39" i="10"/>
  <c r="AD40" i="10"/>
  <c r="AD41" i="10"/>
  <c r="AD42" i="10"/>
  <c r="AD45" i="10"/>
  <c r="AD46" i="10"/>
  <c r="AD47" i="10"/>
  <c r="AD48" i="10"/>
  <c r="AD49" i="10"/>
  <c r="AD50" i="10"/>
  <c r="K16" i="36" l="1"/>
  <c r="K27" i="36" s="1"/>
  <c r="R19" i="120"/>
  <c r="L19" i="120"/>
  <c r="J19" i="120"/>
  <c r="P19" i="120"/>
  <c r="I19" i="120"/>
  <c r="O19" i="120"/>
  <c r="AD21" i="10"/>
  <c r="F15" i="10"/>
  <c r="AD15" i="10" s="1"/>
  <c r="AD17" i="10"/>
  <c r="AD20" i="10"/>
  <c r="AD12" i="10"/>
  <c r="J10" i="10"/>
  <c r="R10" i="10"/>
  <c r="R9" i="10" s="1"/>
  <c r="R24" i="10" s="1"/>
  <c r="R29" i="10" s="1"/>
  <c r="R33" i="10" s="1"/>
  <c r="L9" i="10"/>
  <c r="L24" i="10" s="1"/>
  <c r="L29" i="10" s="1"/>
  <c r="L33" i="10" s="1"/>
  <c r="X9" i="10"/>
  <c r="X24" i="10" s="1"/>
  <c r="X29" i="10" s="1"/>
  <c r="X33" i="10" s="1"/>
  <c r="Y19" i="120"/>
  <c r="F33" i="119"/>
  <c r="G33" i="119"/>
  <c r="G19" i="120"/>
  <c r="H19" i="120"/>
  <c r="N19" i="120"/>
  <c r="M19" i="120"/>
  <c r="G9" i="10"/>
  <c r="G24" i="10" s="1"/>
  <c r="G29" i="10" s="1"/>
  <c r="G33" i="10" s="1"/>
  <c r="K19" i="120"/>
  <c r="Q19" i="120"/>
  <c r="AD30" i="10"/>
  <c r="AA9" i="10"/>
  <c r="AA24" i="10" s="1"/>
  <c r="AA29" i="10" s="1"/>
  <c r="AA33" i="10" s="1"/>
  <c r="Z18" i="120"/>
  <c r="Z12" i="120"/>
  <c r="H11" i="118"/>
  <c r="H12" i="118" s="1"/>
  <c r="N11" i="118"/>
  <c r="N12" i="118" s="1"/>
  <c r="T11" i="118"/>
  <c r="T12" i="118" s="1"/>
  <c r="I11" i="118"/>
  <c r="I12" i="118" s="1"/>
  <c r="U11" i="118"/>
  <c r="U12" i="118" s="1"/>
  <c r="O11" i="118"/>
  <c r="O12" i="118" s="1"/>
  <c r="K11" i="118"/>
  <c r="K12" i="118" s="1"/>
  <c r="Q11" i="118"/>
  <c r="Q12" i="118" s="1"/>
  <c r="Y11" i="118"/>
  <c r="Y12" i="118" s="1"/>
  <c r="L11" i="118"/>
  <c r="L12" i="118" s="1"/>
  <c r="R11" i="118"/>
  <c r="R12" i="118" s="1"/>
  <c r="Z11" i="118"/>
  <c r="Z12" i="118" s="1"/>
  <c r="V11" i="118"/>
  <c r="V12" i="118" s="1"/>
  <c r="N9" i="10"/>
  <c r="N24" i="10" s="1"/>
  <c r="N29" i="10" s="1"/>
  <c r="N33" i="10" s="1"/>
  <c r="T9" i="10"/>
  <c r="T24" i="10" s="1"/>
  <c r="T29" i="10" s="1"/>
  <c r="T33" i="10" s="1"/>
  <c r="Z9" i="10"/>
  <c r="Z24" i="10" s="1"/>
  <c r="Z29" i="10" s="1"/>
  <c r="Z33" i="10" s="1"/>
  <c r="H9" i="10"/>
  <c r="H24" i="10" s="1"/>
  <c r="P9" i="10"/>
  <c r="P24" i="10" s="1"/>
  <c r="P29" i="10" s="1"/>
  <c r="P33" i="10" s="1"/>
  <c r="V9" i="10"/>
  <c r="V24" i="10" s="1"/>
  <c r="V29" i="10" s="1"/>
  <c r="V33" i="10" s="1"/>
  <c r="Q9" i="10"/>
  <c r="Q24" i="10" s="1"/>
  <c r="Q29" i="10" s="1"/>
  <c r="Q33" i="10" s="1"/>
  <c r="W9" i="10"/>
  <c r="W24" i="10" s="1"/>
  <c r="W29" i="10" s="1"/>
  <c r="W33" i="10" s="1"/>
  <c r="I9" i="10"/>
  <c r="I24" i="10" s="1"/>
  <c r="I29" i="10" s="1"/>
  <c r="I33" i="10" s="1"/>
  <c r="O9" i="10"/>
  <c r="O24" i="10" s="1"/>
  <c r="O29" i="10" s="1"/>
  <c r="O33" i="10" s="1"/>
  <c r="U9" i="10"/>
  <c r="U24" i="10" s="1"/>
  <c r="AD25" i="10"/>
  <c r="S9" i="10"/>
  <c r="S24" i="10" s="1"/>
  <c r="S29" i="10" s="1"/>
  <c r="S33" i="10" s="1"/>
  <c r="M9" i="10"/>
  <c r="M24" i="10" s="1"/>
  <c r="M29" i="10" s="1"/>
  <c r="M33" i="10" s="1"/>
  <c r="Y9" i="10"/>
  <c r="Y24" i="10" s="1"/>
  <c r="Y29" i="10" s="1"/>
  <c r="Y33" i="10" s="1"/>
  <c r="K9" i="10"/>
  <c r="K24" i="10" s="1"/>
  <c r="K29" i="10" s="1"/>
  <c r="K33" i="10" s="1"/>
  <c r="AC9" i="10"/>
  <c r="AC24" i="10" s="1"/>
  <c r="AC29" i="10" s="1"/>
  <c r="AC33" i="10" s="1"/>
  <c r="L15" i="36"/>
  <c r="L16" i="36" s="1"/>
  <c r="L27" i="36" s="1"/>
  <c r="H28" i="36" s="1"/>
  <c r="AA24" i="118"/>
  <c r="Z19" i="120" l="1"/>
  <c r="F9" i="10"/>
  <c r="F24" i="10" s="1"/>
  <c r="F29" i="10" s="1"/>
  <c r="F33" i="10" s="1"/>
  <c r="J9" i="10"/>
  <c r="J24" i="10" s="1"/>
  <c r="J29" i="10" s="1"/>
  <c r="J33" i="10" s="1"/>
  <c r="AD10" i="10"/>
  <c r="AD9" i="10" s="1"/>
  <c r="H29" i="10"/>
  <c r="H33" i="10" s="1"/>
  <c r="U29" i="10"/>
  <c r="U33" i="10" s="1"/>
  <c r="AH17" i="38"/>
  <c r="AD28" i="10"/>
  <c r="AA7" i="118"/>
  <c r="AD24" i="10" l="1"/>
  <c r="AD29" i="10"/>
  <c r="AD33" i="10" s="1"/>
  <c r="L28" i="36"/>
  <c r="I28" i="36"/>
  <c r="K28" i="36"/>
  <c r="J28" i="36"/>
  <c r="G11" i="118"/>
  <c r="G12" i="118" s="1"/>
  <c r="AA8" i="118"/>
  <c r="AA9" i="118" s="1"/>
  <c r="AA11" i="118" l="1"/>
  <c r="AA12" i="118" s="1"/>
</calcChain>
</file>

<file path=xl/sharedStrings.xml><?xml version="1.0" encoding="utf-8"?>
<sst xmlns="http://schemas.openxmlformats.org/spreadsheetml/2006/main" count="1976" uniqueCount="1001">
  <si>
    <t>提案書提出資料　一覧</t>
    <rPh sb="0" eb="3">
      <t>テイアンショ</t>
    </rPh>
    <rPh sb="3" eb="5">
      <t>テイシュツ</t>
    </rPh>
    <rPh sb="5" eb="7">
      <t>シリョウ</t>
    </rPh>
    <rPh sb="8" eb="10">
      <t>イチラン</t>
    </rPh>
    <phoneticPr fontId="27"/>
  </si>
  <si>
    <t>NO.</t>
    <phoneticPr fontId="27"/>
  </si>
  <si>
    <t>様式NO.</t>
    <rPh sb="0" eb="2">
      <t>ヨウシキ</t>
    </rPh>
    <phoneticPr fontId="27"/>
  </si>
  <si>
    <t>名称</t>
    <rPh sb="0" eb="2">
      <t>メイショウ</t>
    </rPh>
    <phoneticPr fontId="27"/>
  </si>
  <si>
    <t>枚数等の指定</t>
    <rPh sb="0" eb="2">
      <t>マイスウ</t>
    </rPh>
    <rPh sb="2" eb="3">
      <t>トウ</t>
    </rPh>
    <rPh sb="4" eb="6">
      <t>シテイ</t>
    </rPh>
    <phoneticPr fontId="27"/>
  </si>
  <si>
    <t>フォーム</t>
    <phoneticPr fontId="27"/>
  </si>
  <si>
    <t>WORD</t>
    <phoneticPr fontId="27"/>
  </si>
  <si>
    <t>EXCEL</t>
    <phoneticPr fontId="27"/>
  </si>
  <si>
    <t>様式第1号</t>
    <phoneticPr fontId="27"/>
  </si>
  <si>
    <t>入札説明書等に関する質問書</t>
    <phoneticPr fontId="27"/>
  </si>
  <si>
    <t>無し（様式による）</t>
    <rPh sb="0" eb="1">
      <t>ナ</t>
    </rPh>
    <rPh sb="3" eb="5">
      <t>ヨウシキ</t>
    </rPh>
    <phoneticPr fontId="27"/>
  </si>
  <si>
    <t>△</t>
    <phoneticPr fontId="27"/>
  </si>
  <si>
    <t>○</t>
    <phoneticPr fontId="27"/>
  </si>
  <si>
    <t>様式第2号-1</t>
    <phoneticPr fontId="27"/>
  </si>
  <si>
    <t>現地見学会への参加申込書</t>
    <phoneticPr fontId="27"/>
  </si>
  <si>
    <t>様式第2号-2</t>
    <phoneticPr fontId="27"/>
  </si>
  <si>
    <t>現地見学会に係る誓約書</t>
    <phoneticPr fontId="27"/>
  </si>
  <si>
    <t>様式第3号</t>
    <phoneticPr fontId="27"/>
  </si>
  <si>
    <t>参加表明書</t>
    <phoneticPr fontId="27"/>
  </si>
  <si>
    <t>様式第4号</t>
  </si>
  <si>
    <t>構成員及び協力企業一覧表</t>
    <phoneticPr fontId="27"/>
  </si>
  <si>
    <t>様式第5号</t>
  </si>
  <si>
    <t>様式第7号</t>
  </si>
  <si>
    <t>委任状（代表企業）</t>
    <phoneticPr fontId="27"/>
  </si>
  <si>
    <t>様式第8号</t>
  </si>
  <si>
    <t>委任状（代理人）</t>
    <phoneticPr fontId="27"/>
  </si>
  <si>
    <t>様式第9号</t>
  </si>
  <si>
    <t>各業務を担当する者の要件を証明する書類　　※表紙</t>
    <phoneticPr fontId="27"/>
  </si>
  <si>
    <t>様式第9号-1</t>
    <phoneticPr fontId="27"/>
  </si>
  <si>
    <t>様式第9号-2</t>
  </si>
  <si>
    <t>様式第9号-3</t>
  </si>
  <si>
    <t>様式第9号-4</t>
  </si>
  <si>
    <t>様式第9号-5</t>
  </si>
  <si>
    <t>様式第10号</t>
  </si>
  <si>
    <t>入札辞退届</t>
    <phoneticPr fontId="27"/>
  </si>
  <si>
    <t>様式第11号-1</t>
    <phoneticPr fontId="27"/>
  </si>
  <si>
    <t>対面的対話への参加申込書</t>
    <phoneticPr fontId="27"/>
  </si>
  <si>
    <t>様式第11号-2</t>
  </si>
  <si>
    <t>対面的対話における確認事項</t>
    <phoneticPr fontId="27"/>
  </si>
  <si>
    <t>様式第12号</t>
    <phoneticPr fontId="27"/>
  </si>
  <si>
    <t>様式第13号</t>
  </si>
  <si>
    <t>要求水準に関する誓約書</t>
    <phoneticPr fontId="27"/>
  </si>
  <si>
    <t>様式第13号-1</t>
    <phoneticPr fontId="27"/>
  </si>
  <si>
    <t>様式第14号</t>
  </si>
  <si>
    <t>入札書</t>
    <phoneticPr fontId="27"/>
  </si>
  <si>
    <t>様式第14号（別紙1）</t>
    <rPh sb="7" eb="9">
      <t>ベッシ</t>
    </rPh>
    <phoneticPr fontId="27"/>
  </si>
  <si>
    <t>様式第15号</t>
  </si>
  <si>
    <t>様式第15号-1</t>
    <phoneticPr fontId="27"/>
  </si>
  <si>
    <t>A4版・縦　1ページ</t>
    <rPh sb="2" eb="3">
      <t>バン</t>
    </rPh>
    <rPh sb="4" eb="5">
      <t>タテ</t>
    </rPh>
    <phoneticPr fontId="27"/>
  </si>
  <si>
    <t>○</t>
    <phoneticPr fontId="27"/>
  </si>
  <si>
    <t>提案図書概要版　　※表紙</t>
    <phoneticPr fontId="27"/>
  </si>
  <si>
    <t>提案図書概要版</t>
    <phoneticPr fontId="27"/>
  </si>
  <si>
    <t>様式第19号</t>
  </si>
  <si>
    <t>委任状（開札の立会い）</t>
    <phoneticPr fontId="27"/>
  </si>
  <si>
    <t>※ フォームの△は説明書きがあることを示す。○は様式自体を示す。</t>
    <rPh sb="9" eb="11">
      <t>セツメイ</t>
    </rPh>
    <rPh sb="11" eb="12">
      <t>ガ</t>
    </rPh>
    <rPh sb="19" eb="20">
      <t>シメ</t>
    </rPh>
    <rPh sb="24" eb="26">
      <t>ヨウシキ</t>
    </rPh>
    <rPh sb="26" eb="28">
      <t>ジタイ</t>
    </rPh>
    <rPh sb="29" eb="30">
      <t>シメ</t>
    </rPh>
    <phoneticPr fontId="27"/>
  </si>
  <si>
    <t>１．対面的対話における確認事項</t>
    <rPh sb="2" eb="5">
      <t>タイメンテキ</t>
    </rPh>
    <rPh sb="5" eb="7">
      <t>タイワ</t>
    </rPh>
    <rPh sb="11" eb="13">
      <t>カクニン</t>
    </rPh>
    <rPh sb="13" eb="15">
      <t>ジコウ</t>
    </rPh>
    <phoneticPr fontId="27"/>
  </si>
  <si>
    <t>No.</t>
    <phoneticPr fontId="27"/>
  </si>
  <si>
    <t>書類名</t>
    <rPh sb="0" eb="2">
      <t>ショルイ</t>
    </rPh>
    <rPh sb="2" eb="3">
      <t>メイ</t>
    </rPh>
    <phoneticPr fontId="27"/>
  </si>
  <si>
    <t>質問内容</t>
    <rPh sb="0" eb="2">
      <t>シツモン</t>
    </rPh>
    <rPh sb="2" eb="4">
      <t>ナイヨウ</t>
    </rPh>
    <phoneticPr fontId="27"/>
  </si>
  <si>
    <t>※1</t>
    <phoneticPr fontId="27"/>
  </si>
  <si>
    <t>※2</t>
    <phoneticPr fontId="27"/>
  </si>
  <si>
    <t>※3</t>
    <phoneticPr fontId="27"/>
  </si>
  <si>
    <t>年間処理量</t>
    <rPh sb="0" eb="2">
      <t>ネンカン</t>
    </rPh>
    <rPh sb="2" eb="4">
      <t>ショリ</t>
    </rPh>
    <rPh sb="4" eb="5">
      <t>リョウ</t>
    </rPh>
    <phoneticPr fontId="27"/>
  </si>
  <si>
    <t>１．変動費用</t>
    <rPh sb="2" eb="4">
      <t>ヘンドウ</t>
    </rPh>
    <rPh sb="4" eb="6">
      <t>ヒヨウ</t>
    </rPh>
    <phoneticPr fontId="27"/>
  </si>
  <si>
    <t>※3</t>
    <phoneticPr fontId="27"/>
  </si>
  <si>
    <t>No.</t>
    <phoneticPr fontId="27"/>
  </si>
  <si>
    <t>出資者</t>
    <rPh sb="0" eb="2">
      <t>シュッシ</t>
    </rPh>
    <rPh sb="2" eb="3">
      <t>シャ</t>
    </rPh>
    <phoneticPr fontId="27"/>
  </si>
  <si>
    <t>出資金額</t>
    <rPh sb="0" eb="2">
      <t>シュッシ</t>
    </rPh>
    <rPh sb="2" eb="4">
      <t>キンガク</t>
    </rPh>
    <phoneticPr fontId="27"/>
  </si>
  <si>
    <t>出資比率</t>
    <rPh sb="0" eb="2">
      <t>シュッシ</t>
    </rPh>
    <rPh sb="2" eb="4">
      <t>ヒリツ</t>
    </rPh>
    <phoneticPr fontId="14"/>
  </si>
  <si>
    <t>出資者名</t>
    <rPh sb="0" eb="2">
      <t>シュッシ</t>
    </rPh>
    <rPh sb="2" eb="3">
      <t>シャ</t>
    </rPh>
    <rPh sb="3" eb="4">
      <t>メイ</t>
    </rPh>
    <phoneticPr fontId="27"/>
  </si>
  <si>
    <t>役割</t>
    <rPh sb="0" eb="2">
      <t>ヤクワリ</t>
    </rPh>
    <phoneticPr fontId="27"/>
  </si>
  <si>
    <t>（単位：円）</t>
    <rPh sb="1" eb="3">
      <t>タンイ</t>
    </rPh>
    <rPh sb="4" eb="5">
      <t>エン</t>
    </rPh>
    <phoneticPr fontId="27"/>
  </si>
  <si>
    <t>（単位：％）</t>
    <rPh sb="1" eb="3">
      <t>タンイ</t>
    </rPh>
    <phoneticPr fontId="14"/>
  </si>
  <si>
    <t>代表企業</t>
    <rPh sb="0" eb="2">
      <t>ダイヒョウ</t>
    </rPh>
    <rPh sb="2" eb="4">
      <t>キギョウ</t>
    </rPh>
    <phoneticPr fontId="27"/>
  </si>
  <si>
    <t>［　　　　　　　　　　］を行う者</t>
    <rPh sb="13" eb="14">
      <t>オコナ</t>
    </rPh>
    <rPh sb="15" eb="16">
      <t>モノ</t>
    </rPh>
    <phoneticPr fontId="27"/>
  </si>
  <si>
    <t>構成員</t>
    <rPh sb="0" eb="3">
      <t>コウセイイン</t>
    </rPh>
    <phoneticPr fontId="27"/>
  </si>
  <si>
    <t>入札参加者の構成員は必ず出資者とすること。</t>
    <rPh sb="0" eb="2">
      <t>ニュウサツ</t>
    </rPh>
    <rPh sb="2" eb="4">
      <t>サンカ</t>
    </rPh>
    <rPh sb="4" eb="5">
      <t>シャ</t>
    </rPh>
    <rPh sb="6" eb="8">
      <t>コウセイ</t>
    </rPh>
    <rPh sb="8" eb="9">
      <t>イン</t>
    </rPh>
    <rPh sb="10" eb="11">
      <t>カナラ</t>
    </rPh>
    <rPh sb="12" eb="14">
      <t>シュッシ</t>
    </rPh>
    <rPh sb="14" eb="15">
      <t>シャ</t>
    </rPh>
    <phoneticPr fontId="27"/>
  </si>
  <si>
    <t>■</t>
    <phoneticPr fontId="27"/>
  </si>
  <si>
    <t>SPCの損益計算書</t>
    <rPh sb="4" eb="6">
      <t>ソンエキ</t>
    </rPh>
    <rPh sb="6" eb="8">
      <t>ケイサン</t>
    </rPh>
    <rPh sb="8" eb="9">
      <t>ショ</t>
    </rPh>
    <phoneticPr fontId="27"/>
  </si>
  <si>
    <t>事　　業　　年　　度</t>
    <phoneticPr fontId="27"/>
  </si>
  <si>
    <t>合　計</t>
    <rPh sb="0" eb="1">
      <t>ゴウ</t>
    </rPh>
    <rPh sb="2" eb="3">
      <t>ケイ</t>
    </rPh>
    <phoneticPr fontId="27"/>
  </si>
  <si>
    <t>①</t>
    <phoneticPr fontId="27"/>
  </si>
  <si>
    <t>営業収入</t>
    <rPh sb="0" eb="2">
      <t>エイギョウ</t>
    </rPh>
    <rPh sb="2" eb="4">
      <t>シュウニュウ</t>
    </rPh>
    <phoneticPr fontId="27"/>
  </si>
  <si>
    <t>・</t>
    <phoneticPr fontId="27"/>
  </si>
  <si>
    <t>②</t>
    <phoneticPr fontId="27"/>
  </si>
  <si>
    <t>営業費用</t>
    <phoneticPr fontId="27"/>
  </si>
  <si>
    <t>・</t>
    <phoneticPr fontId="27"/>
  </si>
  <si>
    <t>③</t>
    <phoneticPr fontId="27"/>
  </si>
  <si>
    <t>営業損益（＝①－②）</t>
    <phoneticPr fontId="27"/>
  </si>
  <si>
    <t>④</t>
    <phoneticPr fontId="27"/>
  </si>
  <si>
    <t>営業外収入</t>
    <phoneticPr fontId="27"/>
  </si>
  <si>
    <t>資金運用収入</t>
    <rPh sb="0" eb="2">
      <t>シキン</t>
    </rPh>
    <rPh sb="2" eb="4">
      <t>ウンヨウ</t>
    </rPh>
    <rPh sb="4" eb="6">
      <t>シュウニュウ</t>
    </rPh>
    <phoneticPr fontId="27"/>
  </si>
  <si>
    <t>営業外費用</t>
    <phoneticPr fontId="27"/>
  </si>
  <si>
    <t>⑥</t>
    <phoneticPr fontId="27"/>
  </si>
  <si>
    <t>営業外損益（＝④－⑤）</t>
    <phoneticPr fontId="27"/>
  </si>
  <si>
    <t>⑦</t>
    <phoneticPr fontId="27"/>
  </si>
  <si>
    <t>税引前当期利益（＝③＋⑥）</t>
    <rPh sb="0" eb="2">
      <t>ゼイビ</t>
    </rPh>
    <rPh sb="2" eb="3">
      <t>マエ</t>
    </rPh>
    <phoneticPr fontId="27"/>
  </si>
  <si>
    <t>⑧</t>
    <phoneticPr fontId="27"/>
  </si>
  <si>
    <t>法人税等</t>
    <rPh sb="3" eb="4">
      <t>ナド</t>
    </rPh>
    <phoneticPr fontId="27"/>
  </si>
  <si>
    <t>繰越欠損金</t>
    <rPh sb="0" eb="2">
      <t>クリコシ</t>
    </rPh>
    <rPh sb="2" eb="5">
      <t>ケッソンキン</t>
    </rPh>
    <phoneticPr fontId="27"/>
  </si>
  <si>
    <t>課税所得</t>
    <rPh sb="0" eb="2">
      <t>カゼイ</t>
    </rPh>
    <rPh sb="2" eb="4">
      <t>ショトク</t>
    </rPh>
    <phoneticPr fontId="27"/>
  </si>
  <si>
    <t>⑨</t>
    <phoneticPr fontId="27"/>
  </si>
  <si>
    <t>税引後当期利益（＝⑦－⑧）</t>
    <rPh sb="0" eb="2">
      <t>ゼイビ</t>
    </rPh>
    <rPh sb="2" eb="3">
      <t>ゴ</t>
    </rPh>
    <phoneticPr fontId="27"/>
  </si>
  <si>
    <t>■</t>
    <phoneticPr fontId="27"/>
  </si>
  <si>
    <t>SPCのキャッシュフロー表</t>
    <rPh sb="12" eb="13">
      <t>ヒョウ</t>
    </rPh>
    <phoneticPr fontId="27"/>
  </si>
  <si>
    <t>Cash-In</t>
    <phoneticPr fontId="27"/>
  </si>
  <si>
    <t>税引後当期利益</t>
    <rPh sb="0" eb="2">
      <t>ゼイビキ</t>
    </rPh>
    <rPh sb="2" eb="3">
      <t>ゴ</t>
    </rPh>
    <rPh sb="3" eb="5">
      <t>トウキ</t>
    </rPh>
    <rPh sb="5" eb="7">
      <t>リエキ</t>
    </rPh>
    <phoneticPr fontId="27"/>
  </si>
  <si>
    <t>出資金</t>
    <rPh sb="0" eb="3">
      <t>シュッシキン</t>
    </rPh>
    <phoneticPr fontId="27"/>
  </si>
  <si>
    <t>その他（　　　　）</t>
    <rPh sb="2" eb="3">
      <t>タ</t>
    </rPh>
    <phoneticPr fontId="27"/>
  </si>
  <si>
    <t>・</t>
    <phoneticPr fontId="27"/>
  </si>
  <si>
    <t>　　〃</t>
    <phoneticPr fontId="27"/>
  </si>
  <si>
    <t>Cash-Out</t>
    <phoneticPr fontId="27"/>
  </si>
  <si>
    <t>税引後当期損失</t>
    <rPh sb="0" eb="2">
      <t>ゼイビキ</t>
    </rPh>
    <rPh sb="2" eb="3">
      <t>ゴ</t>
    </rPh>
    <rPh sb="3" eb="5">
      <t>トウキ</t>
    </rPh>
    <rPh sb="5" eb="7">
      <t>ソンシツ</t>
    </rPh>
    <phoneticPr fontId="27"/>
  </si>
  <si>
    <t>配当前キャッシュフロー</t>
    <rPh sb="0" eb="2">
      <t>ハイトウ</t>
    </rPh>
    <rPh sb="2" eb="3">
      <t>マエ</t>
    </rPh>
    <phoneticPr fontId="27"/>
  </si>
  <si>
    <t>配当</t>
    <rPh sb="0" eb="2">
      <t>ハイトウ</t>
    </rPh>
    <phoneticPr fontId="27"/>
  </si>
  <si>
    <t>配当後キャッシュフロー（内部留保金）</t>
    <rPh sb="0" eb="2">
      <t>ハイトウ</t>
    </rPh>
    <rPh sb="2" eb="3">
      <t>ゴ</t>
    </rPh>
    <rPh sb="12" eb="14">
      <t>ナイブ</t>
    </rPh>
    <rPh sb="14" eb="17">
      <t>リュウホキン</t>
    </rPh>
    <phoneticPr fontId="27"/>
  </si>
  <si>
    <t>配当後キャッシュフロー（内部留保金）　　累計</t>
    <rPh sb="0" eb="2">
      <t>ハイトウ</t>
    </rPh>
    <rPh sb="2" eb="3">
      <t>ゴ</t>
    </rPh>
    <rPh sb="12" eb="14">
      <t>ナイブ</t>
    </rPh>
    <rPh sb="14" eb="17">
      <t>リュウホキン</t>
    </rPh>
    <rPh sb="20" eb="22">
      <t>ルイケイ</t>
    </rPh>
    <phoneticPr fontId="27"/>
  </si>
  <si>
    <t>―</t>
    <phoneticPr fontId="27"/>
  </si>
  <si>
    <t>■</t>
    <phoneticPr fontId="27"/>
  </si>
  <si>
    <t>評価指標</t>
    <rPh sb="0" eb="2">
      <t>ヒョウカ</t>
    </rPh>
    <rPh sb="2" eb="4">
      <t>シヒョウ</t>
    </rPh>
    <phoneticPr fontId="27"/>
  </si>
  <si>
    <t>様式第14号（別紙2）</t>
    <rPh sb="7" eb="9">
      <t>ベッシ</t>
    </rPh>
    <phoneticPr fontId="27"/>
  </si>
  <si>
    <t>設計・建設期間</t>
    <phoneticPr fontId="27"/>
  </si>
  <si>
    <t>②補修費用</t>
    <rPh sb="1" eb="3">
      <t>ホシュウ</t>
    </rPh>
    <rPh sb="3" eb="5">
      <t>ヒヨウ</t>
    </rPh>
    <phoneticPr fontId="27"/>
  </si>
  <si>
    <t>E-IRR（配当前キャッシュフローの出資金に対するIRR）</t>
    <rPh sb="6" eb="8">
      <t>ハイトウ</t>
    </rPh>
    <rPh sb="8" eb="9">
      <t>マエ</t>
    </rPh>
    <rPh sb="18" eb="21">
      <t>シュッシキン</t>
    </rPh>
    <rPh sb="22" eb="23">
      <t>タイ</t>
    </rPh>
    <phoneticPr fontId="27"/>
  </si>
  <si>
    <t>E-IRR算定キャッシュフロー</t>
    <rPh sb="5" eb="7">
      <t>サンテイ</t>
    </rPh>
    <phoneticPr fontId="27"/>
  </si>
  <si>
    <t>※1</t>
    <phoneticPr fontId="27"/>
  </si>
  <si>
    <t>A3版・横（A4版に折込み）で作成すること。</t>
    <rPh sb="8" eb="9">
      <t>ハン</t>
    </rPh>
    <phoneticPr fontId="27"/>
  </si>
  <si>
    <t>※2</t>
    <phoneticPr fontId="27"/>
  </si>
  <si>
    <t>繰延欠損金は最長7年間繰越ができるものとする。</t>
    <rPh sb="0" eb="2">
      <t>クリノ</t>
    </rPh>
    <rPh sb="2" eb="5">
      <t>ケッソンキン</t>
    </rPh>
    <rPh sb="6" eb="8">
      <t>サイチョウ</t>
    </rPh>
    <rPh sb="9" eb="11">
      <t>ネンカン</t>
    </rPh>
    <rPh sb="11" eb="13">
      <t>クリコシ</t>
    </rPh>
    <phoneticPr fontId="27"/>
  </si>
  <si>
    <t>内容・算定根拠</t>
    <rPh sb="0" eb="2">
      <t>ナイヨウ</t>
    </rPh>
    <rPh sb="3" eb="5">
      <t>サンテイ</t>
    </rPh>
    <rPh sb="5" eb="7">
      <t>コンキョ</t>
    </rPh>
    <phoneticPr fontId="27"/>
  </si>
  <si>
    <t>提案単価</t>
    <rPh sb="0" eb="2">
      <t>テイアン</t>
    </rPh>
    <rPh sb="2" eb="4">
      <t>タンカ</t>
    </rPh>
    <phoneticPr fontId="27"/>
  </si>
  <si>
    <t>必要に応じ費目を増やして記入すること。</t>
    <rPh sb="0" eb="2">
      <t>ヒツヨウ</t>
    </rPh>
    <rPh sb="3" eb="4">
      <t>オウ</t>
    </rPh>
    <rPh sb="5" eb="7">
      <t>ヒモク</t>
    </rPh>
    <rPh sb="8" eb="9">
      <t>フ</t>
    </rPh>
    <rPh sb="12" eb="14">
      <t>キニュウ</t>
    </rPh>
    <phoneticPr fontId="27"/>
  </si>
  <si>
    <t>(単位：円/年)</t>
    <rPh sb="1" eb="3">
      <t>タンイ</t>
    </rPh>
    <phoneticPr fontId="27"/>
  </si>
  <si>
    <t>※5</t>
    <phoneticPr fontId="27"/>
  </si>
  <si>
    <t>※6</t>
    <phoneticPr fontId="27"/>
  </si>
  <si>
    <t>a</t>
    <phoneticPr fontId="27"/>
  </si>
  <si>
    <t>b</t>
    <phoneticPr fontId="27"/>
  </si>
  <si>
    <t>要求水準書に対する質問</t>
    <rPh sb="0" eb="2">
      <t>ヨウキュウ</t>
    </rPh>
    <rPh sb="2" eb="4">
      <t>スイジュン</t>
    </rPh>
    <rPh sb="4" eb="5">
      <t>ショ</t>
    </rPh>
    <rPh sb="6" eb="7">
      <t>タイ</t>
    </rPh>
    <rPh sb="9" eb="11">
      <t>シツモン</t>
    </rPh>
    <phoneticPr fontId="27"/>
  </si>
  <si>
    <t>a</t>
    <phoneticPr fontId="27"/>
  </si>
  <si>
    <t>b</t>
    <phoneticPr fontId="27"/>
  </si>
  <si>
    <t>・</t>
    <phoneticPr fontId="27"/>
  </si>
  <si>
    <t>・</t>
    <phoneticPr fontId="27"/>
  </si>
  <si>
    <t>②</t>
    <phoneticPr fontId="27"/>
  </si>
  <si>
    <t>③</t>
    <phoneticPr fontId="27"/>
  </si>
  <si>
    <t>①</t>
    <phoneticPr fontId="27"/>
  </si>
  <si>
    <t>(単位：円)</t>
    <rPh sb="1" eb="3">
      <t>タンイ</t>
    </rPh>
    <phoneticPr fontId="27"/>
  </si>
  <si>
    <t>人件費</t>
    <rPh sb="0" eb="3">
      <t>ジンケンヒ</t>
    </rPh>
    <phoneticPr fontId="27"/>
  </si>
  <si>
    <t>維持管理費（補修費用除く）</t>
    <rPh sb="0" eb="2">
      <t>イジ</t>
    </rPh>
    <rPh sb="2" eb="4">
      <t>カンリ</t>
    </rPh>
    <rPh sb="4" eb="5">
      <t>ヒ</t>
    </rPh>
    <rPh sb="6" eb="8">
      <t>ホシュウ</t>
    </rPh>
    <rPh sb="8" eb="10">
      <t>ヒヨウ</t>
    </rPh>
    <rPh sb="10" eb="11">
      <t>ノゾ</t>
    </rPh>
    <phoneticPr fontId="27"/>
  </si>
  <si>
    <t>電力等の基本料金</t>
    <rPh sb="0" eb="3">
      <t>デンリョクトウ</t>
    </rPh>
    <rPh sb="4" eb="7">
      <t>キホンリョウ</t>
    </rPh>
    <rPh sb="7" eb="8">
      <t>カネ</t>
    </rPh>
    <phoneticPr fontId="27"/>
  </si>
  <si>
    <t>その他費用</t>
    <rPh sb="2" eb="3">
      <t>タ</t>
    </rPh>
    <rPh sb="3" eb="5">
      <t>ヒヨウ</t>
    </rPh>
    <phoneticPr fontId="27"/>
  </si>
  <si>
    <t>事業収支計画</t>
    <rPh sb="0" eb="2">
      <t>ジギョウ</t>
    </rPh>
    <rPh sb="2" eb="4">
      <t>シュウシ</t>
    </rPh>
    <rPh sb="4" eb="6">
      <t>ケイカク</t>
    </rPh>
    <phoneticPr fontId="27"/>
  </si>
  <si>
    <t>費目（補修費用を除く固定費）</t>
    <rPh sb="0" eb="1">
      <t>ヒ</t>
    </rPh>
    <rPh sb="1" eb="2">
      <t>メ</t>
    </rPh>
    <rPh sb="3" eb="5">
      <t>ホシュウ</t>
    </rPh>
    <rPh sb="5" eb="7">
      <t>ヒヨウ</t>
    </rPh>
    <rPh sb="8" eb="9">
      <t>ノゾ</t>
    </rPh>
    <rPh sb="10" eb="12">
      <t>コテイ</t>
    </rPh>
    <rPh sb="12" eb="13">
      <t>ヒ</t>
    </rPh>
    <phoneticPr fontId="27"/>
  </si>
  <si>
    <t>処理量（計画値）</t>
    <rPh sb="0" eb="2">
      <t>ショリ</t>
    </rPh>
    <rPh sb="2" eb="3">
      <t>リョウ</t>
    </rPh>
    <rPh sb="4" eb="6">
      <t>ケイカク</t>
    </rPh>
    <rPh sb="6" eb="7">
      <t>アタイ</t>
    </rPh>
    <phoneticPr fontId="27"/>
  </si>
  <si>
    <t>ｔ/年</t>
    <rPh sb="2" eb="3">
      <t>ネン</t>
    </rPh>
    <phoneticPr fontId="27"/>
  </si>
  <si>
    <t>設計・建設期間</t>
    <rPh sb="0" eb="2">
      <t>セッケイ</t>
    </rPh>
    <rPh sb="3" eb="5">
      <t>ケンセツ</t>
    </rPh>
    <rPh sb="5" eb="7">
      <t>キカン</t>
    </rPh>
    <phoneticPr fontId="27"/>
  </si>
  <si>
    <t>第2章</t>
    <rPh sb="0" eb="1">
      <t>ダイ</t>
    </rPh>
    <rPh sb="2" eb="3">
      <t>ショウ</t>
    </rPh>
    <phoneticPr fontId="27"/>
  </si>
  <si>
    <t>8</t>
    <phoneticPr fontId="27"/>
  </si>
  <si>
    <t>(2)</t>
    <phoneticPr fontId="27"/>
  </si>
  <si>
    <t>費用明細書（補修費用）</t>
    <rPh sb="0" eb="2">
      <t>ヒヨウ</t>
    </rPh>
    <rPh sb="2" eb="4">
      <t>メイサイ</t>
    </rPh>
    <rPh sb="4" eb="5">
      <t>ショ</t>
    </rPh>
    <rPh sb="6" eb="8">
      <t>ホシュウ</t>
    </rPh>
    <rPh sb="8" eb="10">
      <t>ヒヨウ</t>
    </rPh>
    <phoneticPr fontId="27"/>
  </si>
  <si>
    <t>費目（補修費用）</t>
    <rPh sb="0" eb="1">
      <t>ヒ</t>
    </rPh>
    <rPh sb="1" eb="2">
      <t>メ</t>
    </rPh>
    <rPh sb="3" eb="5">
      <t>ホシュウ</t>
    </rPh>
    <rPh sb="5" eb="7">
      <t>ヒヨウ</t>
    </rPh>
    <phoneticPr fontId="27"/>
  </si>
  <si>
    <t>各補修業務の実施年度に費用を記載すること。</t>
    <rPh sb="0" eb="1">
      <t>カク</t>
    </rPh>
    <rPh sb="1" eb="3">
      <t>ホシュウ</t>
    </rPh>
    <rPh sb="3" eb="5">
      <t>ギョウム</t>
    </rPh>
    <rPh sb="6" eb="8">
      <t>ジッシ</t>
    </rPh>
    <rPh sb="8" eb="10">
      <t>ネンド</t>
    </rPh>
    <rPh sb="11" eb="13">
      <t>ヒヨウ</t>
    </rPh>
    <rPh sb="14" eb="16">
      <t>キサイ</t>
    </rPh>
    <phoneticPr fontId="27"/>
  </si>
  <si>
    <t>リスク管理方法</t>
    <rPh sb="3" eb="5">
      <t>カンリ</t>
    </rPh>
    <rPh sb="5" eb="7">
      <t>ホウホウ</t>
    </rPh>
    <phoneticPr fontId="27"/>
  </si>
  <si>
    <t>リスク顕在化確率</t>
    <rPh sb="3" eb="6">
      <t>ケンザイカ</t>
    </rPh>
    <phoneticPr fontId="27"/>
  </si>
  <si>
    <t>リスク顕在化による
影響の大きさ</t>
    <rPh sb="3" eb="6">
      <t>ケンザイカ</t>
    </rPh>
    <rPh sb="10" eb="12">
      <t>エイキョウ</t>
    </rPh>
    <rPh sb="13" eb="14">
      <t>オオ</t>
    </rPh>
    <phoneticPr fontId="27"/>
  </si>
  <si>
    <t>リスク顕在化前</t>
    <rPh sb="3" eb="6">
      <t>ケンザイカ</t>
    </rPh>
    <rPh sb="6" eb="7">
      <t>マエ</t>
    </rPh>
    <phoneticPr fontId="27"/>
  </si>
  <si>
    <t>リスク顕在化後</t>
    <rPh sb="3" eb="6">
      <t>ケンザイカ</t>
    </rPh>
    <rPh sb="6" eb="7">
      <t>ゴ</t>
    </rPh>
    <phoneticPr fontId="27"/>
  </si>
  <si>
    <t>当該リスクを顕在化させないための方策</t>
    <rPh sb="6" eb="9">
      <t>ケンザイカ</t>
    </rPh>
    <phoneticPr fontId="27"/>
  </si>
  <si>
    <t>被害を最小化するための方策</t>
    <rPh sb="0" eb="2">
      <t>ヒガイ</t>
    </rPh>
    <rPh sb="3" eb="6">
      <t>サイショウカ</t>
    </rPh>
    <rPh sb="11" eb="13">
      <t>ホウサク</t>
    </rPh>
    <phoneticPr fontId="27"/>
  </si>
  <si>
    <t>リスクの種類</t>
    <phoneticPr fontId="27"/>
  </si>
  <si>
    <t>※2</t>
    <phoneticPr fontId="27"/>
  </si>
  <si>
    <t>リスク顕在化確率</t>
    <phoneticPr fontId="27"/>
  </si>
  <si>
    <t>リスク顕在化による影響の大きさ</t>
    <phoneticPr fontId="27"/>
  </si>
  <si>
    <t>総　計</t>
  </si>
  <si>
    <t>小　計</t>
  </si>
  <si>
    <t>その他</t>
  </si>
  <si>
    <t>※5</t>
  </si>
  <si>
    <t>※6</t>
  </si>
  <si>
    <t>※3</t>
  </si>
  <si>
    <t>※4</t>
  </si>
  <si>
    <t>※7</t>
  </si>
  <si>
    <t>No.</t>
  </si>
  <si>
    <t>負担者</t>
  </si>
  <si>
    <t>様式第1号</t>
    <rPh sb="0" eb="2">
      <t>ヨウシキ</t>
    </rPh>
    <rPh sb="2" eb="3">
      <t>ダイ</t>
    </rPh>
    <rPh sb="4" eb="5">
      <t>ゴウ</t>
    </rPh>
    <phoneticPr fontId="27"/>
  </si>
  <si>
    <t>入札説明書等に関する質問書</t>
    <rPh sb="0" eb="2">
      <t>ニュウサツ</t>
    </rPh>
    <rPh sb="2" eb="5">
      <t>セツメイショ</t>
    </rPh>
    <rPh sb="5" eb="6">
      <t>ナド</t>
    </rPh>
    <rPh sb="7" eb="8">
      <t>カン</t>
    </rPh>
    <rPh sb="10" eb="12">
      <t>シツモン</t>
    </rPh>
    <rPh sb="12" eb="13">
      <t>ショ</t>
    </rPh>
    <phoneticPr fontId="27"/>
  </si>
  <si>
    <t>質問者</t>
    <rPh sb="0" eb="3">
      <t>シツモンシャ</t>
    </rPh>
    <phoneticPr fontId="27"/>
  </si>
  <si>
    <t>会社名</t>
    <rPh sb="0" eb="2">
      <t>カイシャ</t>
    </rPh>
    <rPh sb="2" eb="3">
      <t>メイ</t>
    </rPh>
    <phoneticPr fontId="27"/>
  </si>
  <si>
    <t>所在地</t>
    <rPh sb="0" eb="3">
      <t>ショザイチ</t>
    </rPh>
    <phoneticPr fontId="27"/>
  </si>
  <si>
    <t>担当者</t>
    <rPh sb="0" eb="3">
      <t>タントウシャ</t>
    </rPh>
    <phoneticPr fontId="27"/>
  </si>
  <si>
    <t>氏名</t>
    <rPh sb="0" eb="2">
      <t>シメイ</t>
    </rPh>
    <phoneticPr fontId="27"/>
  </si>
  <si>
    <t>所属</t>
    <rPh sb="0" eb="2">
      <t>ショゾク</t>
    </rPh>
    <phoneticPr fontId="27"/>
  </si>
  <si>
    <t>電話</t>
    <rPh sb="0" eb="2">
      <t>デンワ</t>
    </rPh>
    <phoneticPr fontId="27"/>
  </si>
  <si>
    <t>FAX</t>
    <phoneticPr fontId="27"/>
  </si>
  <si>
    <t>E-mail</t>
    <phoneticPr fontId="27"/>
  </si>
  <si>
    <t>入札説明書に対する質問</t>
    <phoneticPr fontId="27"/>
  </si>
  <si>
    <t>No.</t>
    <phoneticPr fontId="27"/>
  </si>
  <si>
    <t>頁</t>
    <rPh sb="0" eb="1">
      <t>ページ</t>
    </rPh>
    <phoneticPr fontId="27"/>
  </si>
  <si>
    <t>大項目</t>
    <rPh sb="0" eb="3">
      <t>ダイコウモク</t>
    </rPh>
    <phoneticPr fontId="27"/>
  </si>
  <si>
    <t>中項目</t>
    <rPh sb="0" eb="1">
      <t>チュウ</t>
    </rPh>
    <rPh sb="1" eb="3">
      <t>コウモク</t>
    </rPh>
    <phoneticPr fontId="27"/>
  </si>
  <si>
    <t>小項目</t>
    <rPh sb="0" eb="3">
      <t>ショウコウモク</t>
    </rPh>
    <phoneticPr fontId="27"/>
  </si>
  <si>
    <t>項目名</t>
    <rPh sb="0" eb="2">
      <t>コウモク</t>
    </rPh>
    <rPh sb="2" eb="3">
      <t>メイ</t>
    </rPh>
    <phoneticPr fontId="27"/>
  </si>
  <si>
    <t>質問の内容</t>
    <rPh sb="0" eb="2">
      <t>シツモン</t>
    </rPh>
    <rPh sb="3" eb="5">
      <t>ナイヨウ</t>
    </rPh>
    <phoneticPr fontId="27"/>
  </si>
  <si>
    <t>例</t>
    <rPh sb="0" eb="1">
      <t>レイ</t>
    </rPh>
    <phoneticPr fontId="27"/>
  </si>
  <si>
    <t>No.</t>
    <phoneticPr fontId="27"/>
  </si>
  <si>
    <t>落札者決定基準に対する質問</t>
    <phoneticPr fontId="27"/>
  </si>
  <si>
    <t>No.</t>
    <phoneticPr fontId="27"/>
  </si>
  <si>
    <t>様式集に対する質問</t>
    <phoneticPr fontId="27"/>
  </si>
  <si>
    <t>No.</t>
    <phoneticPr fontId="27"/>
  </si>
  <si>
    <t>様式</t>
    <rPh sb="0" eb="2">
      <t>ヨウシキ</t>
    </rPh>
    <phoneticPr fontId="27"/>
  </si>
  <si>
    <t>カナ等</t>
    <rPh sb="2" eb="3">
      <t>トウ</t>
    </rPh>
    <phoneticPr fontId="27"/>
  </si>
  <si>
    <t>基本協定書(案）に対する質問</t>
    <phoneticPr fontId="27"/>
  </si>
  <si>
    <t>No.</t>
    <phoneticPr fontId="27"/>
  </si>
  <si>
    <t>条</t>
    <rPh sb="0" eb="1">
      <t>ジョウ</t>
    </rPh>
    <phoneticPr fontId="27"/>
  </si>
  <si>
    <t>項</t>
    <rPh sb="0" eb="1">
      <t>コウ</t>
    </rPh>
    <phoneticPr fontId="27"/>
  </si>
  <si>
    <t>号</t>
    <rPh sb="0" eb="1">
      <t>ゴウ</t>
    </rPh>
    <phoneticPr fontId="27"/>
  </si>
  <si>
    <t>1</t>
    <phoneticPr fontId="27"/>
  </si>
  <si>
    <t>No.</t>
    <phoneticPr fontId="27"/>
  </si>
  <si>
    <t>※1</t>
    <phoneticPr fontId="27"/>
  </si>
  <si>
    <t>※2</t>
    <phoneticPr fontId="27"/>
  </si>
  <si>
    <t>※3</t>
    <phoneticPr fontId="27"/>
  </si>
  <si>
    <t>項目の数字入力は半角を使用すること。</t>
    <phoneticPr fontId="27"/>
  </si>
  <si>
    <t>※4</t>
    <phoneticPr fontId="27"/>
  </si>
  <si>
    <t>単位：円</t>
    <rPh sb="0" eb="2">
      <t>タンイ</t>
    </rPh>
    <rPh sb="3" eb="4">
      <t>エン</t>
    </rPh>
    <phoneticPr fontId="27"/>
  </si>
  <si>
    <t>費目</t>
    <rPh sb="0" eb="2">
      <t>ヒモク</t>
    </rPh>
    <phoneticPr fontId="27"/>
  </si>
  <si>
    <t>円/t</t>
    <rPh sb="0" eb="1">
      <t>エン</t>
    </rPh>
    <phoneticPr fontId="27"/>
  </si>
  <si>
    <t>⑤</t>
    <phoneticPr fontId="27"/>
  </si>
  <si>
    <t>合計</t>
    <rPh sb="0" eb="2">
      <t>ゴウケイ</t>
    </rPh>
    <phoneticPr fontId="27"/>
  </si>
  <si>
    <t>※1</t>
    <phoneticPr fontId="27"/>
  </si>
  <si>
    <t>※3</t>
    <phoneticPr fontId="27"/>
  </si>
  <si>
    <t>受付グループ名：</t>
    <rPh sb="0" eb="2">
      <t>ウケツケ</t>
    </rPh>
    <rPh sb="6" eb="7">
      <t>メイ</t>
    </rPh>
    <phoneticPr fontId="27"/>
  </si>
  <si>
    <t>事業年度</t>
    <phoneticPr fontId="27"/>
  </si>
  <si>
    <t>合計</t>
    <rPh sb="0" eb="1">
      <t>ゴウ</t>
    </rPh>
    <rPh sb="1" eb="2">
      <t>ケイ</t>
    </rPh>
    <phoneticPr fontId="27"/>
  </si>
  <si>
    <t>・</t>
    <phoneticPr fontId="27"/>
  </si>
  <si>
    <t>※1</t>
    <phoneticPr fontId="27"/>
  </si>
  <si>
    <t>人件費単価
（千円/人）</t>
    <rPh sb="0" eb="3">
      <t>ジンケンヒ</t>
    </rPh>
    <rPh sb="3" eb="5">
      <t>タンカ</t>
    </rPh>
    <rPh sb="7" eb="9">
      <t>センエン</t>
    </rPh>
    <rPh sb="10" eb="11">
      <t>ニン</t>
    </rPh>
    <phoneticPr fontId="27"/>
  </si>
  <si>
    <t>必要人数（人）</t>
    <phoneticPr fontId="27"/>
  </si>
  <si>
    <t>人件費合計
（千円）</t>
    <rPh sb="0" eb="3">
      <t>ジンケンヒ</t>
    </rPh>
    <rPh sb="3" eb="5">
      <t>ゴウケイ</t>
    </rPh>
    <rPh sb="7" eb="9">
      <t>センエン</t>
    </rPh>
    <phoneticPr fontId="27"/>
  </si>
  <si>
    <t>※2</t>
    <phoneticPr fontId="27"/>
  </si>
  <si>
    <t>※4</t>
    <phoneticPr fontId="27"/>
  </si>
  <si>
    <t>※2</t>
  </si>
  <si>
    <t>管理要員</t>
    <rPh sb="0" eb="2">
      <t>カンリ</t>
    </rPh>
    <rPh sb="2" eb="4">
      <t>ヨウイン</t>
    </rPh>
    <phoneticPr fontId="27"/>
  </si>
  <si>
    <t>運転要員</t>
    <rPh sb="0" eb="2">
      <t>ウンテン</t>
    </rPh>
    <rPh sb="2" eb="4">
      <t>ヨウイン</t>
    </rPh>
    <phoneticPr fontId="27"/>
  </si>
  <si>
    <t>種別</t>
    <rPh sb="0" eb="2">
      <t>シュベツ</t>
    </rPh>
    <phoneticPr fontId="27"/>
  </si>
  <si>
    <t>機械設備工事</t>
  </si>
  <si>
    <t>4.</t>
  </si>
  <si>
    <t>5.</t>
  </si>
  <si>
    <t>6.</t>
  </si>
  <si>
    <t>7.</t>
  </si>
  <si>
    <t>8.</t>
  </si>
  <si>
    <t>配管工事</t>
    <rPh sb="0" eb="2">
      <t>ハイカン</t>
    </rPh>
    <phoneticPr fontId="27"/>
  </si>
  <si>
    <t>電気・計装工事</t>
    <rPh sb="0" eb="2">
      <t>デンキ</t>
    </rPh>
    <rPh sb="3" eb="5">
      <t>ケイソウ</t>
    </rPh>
    <rPh sb="5" eb="7">
      <t>コウジ</t>
    </rPh>
    <phoneticPr fontId="27"/>
  </si>
  <si>
    <t>共通仮設費</t>
    <rPh sb="0" eb="2">
      <t>キョウツウ</t>
    </rPh>
    <rPh sb="2" eb="4">
      <t>カセツ</t>
    </rPh>
    <rPh sb="4" eb="5">
      <t>ヒ</t>
    </rPh>
    <phoneticPr fontId="27"/>
  </si>
  <si>
    <t>現場管理費</t>
    <rPh sb="0" eb="2">
      <t>ゲンバ</t>
    </rPh>
    <rPh sb="2" eb="5">
      <t>カンリヒ</t>
    </rPh>
    <phoneticPr fontId="27"/>
  </si>
  <si>
    <t>一般管理費</t>
    <rPh sb="0" eb="2">
      <t>イッパン</t>
    </rPh>
    <rPh sb="2" eb="5">
      <t>カンリヒ</t>
    </rPh>
    <phoneticPr fontId="27"/>
  </si>
  <si>
    <t>建築工事</t>
    <rPh sb="0" eb="2">
      <t>ケンチク</t>
    </rPh>
    <phoneticPr fontId="27"/>
  </si>
  <si>
    <t>3.</t>
  </si>
  <si>
    <t>b欄</t>
    <rPh sb="1" eb="2">
      <t>ラン</t>
    </rPh>
    <phoneticPr fontId="27"/>
  </si>
  <si>
    <t>基本契約書(案）に対する質問</t>
    <rPh sb="0" eb="2">
      <t>キホン</t>
    </rPh>
    <rPh sb="2" eb="5">
      <t>ケイヤクショ</t>
    </rPh>
    <phoneticPr fontId="27"/>
  </si>
  <si>
    <t>建設工事請負契約書(案）に対する質問</t>
    <rPh sb="0" eb="2">
      <t>ケンセツ</t>
    </rPh>
    <rPh sb="2" eb="4">
      <t>コウジ</t>
    </rPh>
    <rPh sb="4" eb="6">
      <t>ウケオイ</t>
    </rPh>
    <rPh sb="6" eb="8">
      <t>ケイヤク</t>
    </rPh>
    <rPh sb="8" eb="9">
      <t>ショ</t>
    </rPh>
    <phoneticPr fontId="27"/>
  </si>
  <si>
    <t>対面的対話における確認事項</t>
    <rPh sb="0" eb="3">
      <t>タイメンテキ</t>
    </rPh>
    <rPh sb="3" eb="5">
      <t>タイワ</t>
    </rPh>
    <rPh sb="9" eb="11">
      <t>カクニン</t>
    </rPh>
    <rPh sb="11" eb="13">
      <t>ジコウ</t>
    </rPh>
    <phoneticPr fontId="27"/>
  </si>
  <si>
    <t>①</t>
    <phoneticPr fontId="27"/>
  </si>
  <si>
    <t>工事費</t>
    <rPh sb="0" eb="3">
      <t>コウジヒ</t>
    </rPh>
    <phoneticPr fontId="27"/>
  </si>
  <si>
    <t>割合</t>
    <rPh sb="0" eb="2">
      <t>ワリアイ</t>
    </rPh>
    <phoneticPr fontId="27"/>
  </si>
  <si>
    <t>1.</t>
    <phoneticPr fontId="27"/>
  </si>
  <si>
    <t>土木工事</t>
    <phoneticPr fontId="27"/>
  </si>
  <si>
    <t>2.</t>
    <phoneticPr fontId="27"/>
  </si>
  <si>
    <t>※1</t>
    <phoneticPr fontId="27"/>
  </si>
  <si>
    <t>※2</t>
    <phoneticPr fontId="27"/>
  </si>
  <si>
    <t>※4</t>
    <phoneticPr fontId="27"/>
  </si>
  <si>
    <t>※5</t>
    <phoneticPr fontId="27"/>
  </si>
  <si>
    <t>※1</t>
    <phoneticPr fontId="27"/>
  </si>
  <si>
    <t>A3版・横で作成すること</t>
    <phoneticPr fontId="27"/>
  </si>
  <si>
    <t>※2</t>
    <phoneticPr fontId="27"/>
  </si>
  <si>
    <t>※3</t>
    <phoneticPr fontId="27"/>
  </si>
  <si>
    <t>3</t>
    <phoneticPr fontId="27"/>
  </si>
  <si>
    <t>1</t>
    <phoneticPr fontId="27"/>
  </si>
  <si>
    <t>目的</t>
    <rPh sb="0" eb="2">
      <t>モクテキ</t>
    </rPh>
    <phoneticPr fontId="27"/>
  </si>
  <si>
    <t>単位</t>
    <rPh sb="0" eb="2">
      <t>タンイ</t>
    </rPh>
    <phoneticPr fontId="27"/>
  </si>
  <si>
    <t>様式第14号（別紙1）</t>
    <rPh sb="5" eb="6">
      <t>ゴウ</t>
    </rPh>
    <rPh sb="7" eb="9">
      <t>ベッシ</t>
    </rPh>
    <phoneticPr fontId="27"/>
  </si>
  <si>
    <t>様式第14号（別紙3）</t>
    <rPh sb="7" eb="9">
      <t>ベッシ</t>
    </rPh>
    <phoneticPr fontId="27"/>
  </si>
  <si>
    <t>FAX</t>
    <phoneticPr fontId="27"/>
  </si>
  <si>
    <t>E-mail</t>
    <phoneticPr fontId="27"/>
  </si>
  <si>
    <t>様式第11号-2</t>
    <rPh sb="0" eb="2">
      <t>ヨウシキ</t>
    </rPh>
    <rPh sb="2" eb="3">
      <t>ダイ</t>
    </rPh>
    <rPh sb="5" eb="6">
      <t>ゴウ</t>
    </rPh>
    <phoneticPr fontId="27"/>
  </si>
  <si>
    <t>付保する保険の内容</t>
    <rPh sb="0" eb="2">
      <t>フホ</t>
    </rPh>
    <rPh sb="4" eb="6">
      <t>ホケン</t>
    </rPh>
    <rPh sb="7" eb="9">
      <t>ナイヨウ</t>
    </rPh>
    <phoneticPr fontId="27"/>
  </si>
  <si>
    <t>保険名</t>
  </si>
  <si>
    <t>契約者</t>
  </si>
  <si>
    <t>被保険者</t>
  </si>
  <si>
    <t>保険期間</t>
  </si>
  <si>
    <t>保険概要</t>
  </si>
  <si>
    <t>特約</t>
  </si>
  <si>
    <t>対応するリスク</t>
  </si>
  <si>
    <t>（年）</t>
    <rPh sb="1" eb="2">
      <t>ネン</t>
    </rPh>
    <phoneticPr fontId="27"/>
  </si>
  <si>
    <t>有無</t>
  </si>
  <si>
    <t>内容</t>
  </si>
  <si>
    <t>No.</t>
    <phoneticPr fontId="27"/>
  </si>
  <si>
    <t>補償額</t>
    <phoneticPr fontId="27"/>
  </si>
  <si>
    <t>保険料</t>
    <phoneticPr fontId="27"/>
  </si>
  <si>
    <t>（百万円）</t>
    <phoneticPr fontId="27"/>
  </si>
  <si>
    <t>（千円/年）</t>
    <phoneticPr fontId="27"/>
  </si>
  <si>
    <t>※1</t>
    <phoneticPr fontId="27"/>
  </si>
  <si>
    <t>※2</t>
    <phoneticPr fontId="27"/>
  </si>
  <si>
    <t>A3版・横（A4版に折込み）で作成すること。</t>
    <phoneticPr fontId="27"/>
  </si>
  <si>
    <t>本事業において想定されるリスクの管理・対応策に関して表を作成すること。記載内容については具体的かつ簡潔に記載すること。</t>
    <rPh sb="26" eb="27">
      <t>ヒョウ</t>
    </rPh>
    <rPh sb="28" eb="30">
      <t>サクセイ</t>
    </rPh>
    <rPh sb="35" eb="37">
      <t>キサイ</t>
    </rPh>
    <rPh sb="37" eb="39">
      <t>ナイヨウ</t>
    </rPh>
    <phoneticPr fontId="27"/>
  </si>
  <si>
    <t>運営費　　計</t>
    <rPh sb="2" eb="3">
      <t>ヒ</t>
    </rPh>
    <rPh sb="5" eb="6">
      <t>ケイ</t>
    </rPh>
    <phoneticPr fontId="27"/>
  </si>
  <si>
    <t>設計・建設業務における支払額</t>
    <rPh sb="0" eb="2">
      <t>セッケイ</t>
    </rPh>
    <rPh sb="3" eb="5">
      <t>ケンセツ</t>
    </rPh>
    <rPh sb="5" eb="7">
      <t>ギョウム</t>
    </rPh>
    <rPh sb="11" eb="13">
      <t>シハライ</t>
    </rPh>
    <rPh sb="13" eb="14">
      <t>ガク</t>
    </rPh>
    <phoneticPr fontId="27"/>
  </si>
  <si>
    <t>①固定費用（補修費用を除く）</t>
    <rPh sb="1" eb="3">
      <t>コテイ</t>
    </rPh>
    <rPh sb="3" eb="4">
      <t>ヒ</t>
    </rPh>
    <rPh sb="4" eb="5">
      <t>ヨウ</t>
    </rPh>
    <rPh sb="6" eb="8">
      <t>ホシュウ</t>
    </rPh>
    <rPh sb="8" eb="10">
      <t>ヒヨウ</t>
    </rPh>
    <rPh sb="11" eb="12">
      <t>ノゾ</t>
    </rPh>
    <phoneticPr fontId="27"/>
  </si>
  <si>
    <t>■</t>
    <phoneticPr fontId="27"/>
  </si>
  <si>
    <t>費目（変動費）</t>
    <rPh sb="0" eb="1">
      <t>ヒ</t>
    </rPh>
    <rPh sb="1" eb="2">
      <t>メ</t>
    </rPh>
    <phoneticPr fontId="27"/>
  </si>
  <si>
    <t>(単位：円/t)</t>
    <rPh sb="1" eb="3">
      <t>タンイ</t>
    </rPh>
    <phoneticPr fontId="27"/>
  </si>
  <si>
    <t>※1</t>
    <phoneticPr fontId="27"/>
  </si>
  <si>
    <t>※2</t>
    <phoneticPr fontId="27"/>
  </si>
  <si>
    <t>事業年度</t>
    <phoneticPr fontId="27"/>
  </si>
  <si>
    <t>※1</t>
    <phoneticPr fontId="27"/>
  </si>
  <si>
    <t>A3版・横（A4版に折込み）で作成すること。</t>
    <phoneticPr fontId="27"/>
  </si>
  <si>
    <t>費用明細書（変動費用）</t>
    <rPh sb="0" eb="2">
      <t>ヒヨウ</t>
    </rPh>
    <rPh sb="2" eb="5">
      <t>メイサイショ</t>
    </rPh>
    <rPh sb="9" eb="10">
      <t>ヨウ</t>
    </rPh>
    <phoneticPr fontId="27"/>
  </si>
  <si>
    <t>※2</t>
    <phoneticPr fontId="27"/>
  </si>
  <si>
    <t>２．年度別計画搬入量</t>
    <rPh sb="2" eb="4">
      <t>ネンド</t>
    </rPh>
    <rPh sb="4" eb="5">
      <t>ベツ</t>
    </rPh>
    <rPh sb="5" eb="7">
      <t>ケイカク</t>
    </rPh>
    <rPh sb="7" eb="9">
      <t>ハンニュウ</t>
    </rPh>
    <rPh sb="9" eb="10">
      <t>リョウ</t>
    </rPh>
    <phoneticPr fontId="9"/>
  </si>
  <si>
    <t>区　　　分</t>
    <rPh sb="0" eb="1">
      <t>ク</t>
    </rPh>
    <rPh sb="4" eb="5">
      <t>ブン</t>
    </rPh>
    <phoneticPr fontId="27"/>
  </si>
  <si>
    <t>t/年</t>
    <rPh sb="2" eb="3">
      <t>ネン</t>
    </rPh>
    <phoneticPr fontId="13"/>
  </si>
  <si>
    <t>物質収支との整合に留意すること。</t>
    <rPh sb="0" eb="2">
      <t>ブッシツ</t>
    </rPh>
    <rPh sb="2" eb="4">
      <t>シュウシ</t>
    </rPh>
    <rPh sb="6" eb="8">
      <t>セイゴウ</t>
    </rPh>
    <rPh sb="9" eb="11">
      <t>リュウイ</t>
    </rPh>
    <phoneticPr fontId="27"/>
  </si>
  <si>
    <t>費用明細書（固定費用【補修費用を除く】）</t>
    <rPh sb="6" eb="8">
      <t>コテイ</t>
    </rPh>
    <rPh sb="9" eb="10">
      <t>ヨウ</t>
    </rPh>
    <phoneticPr fontId="27"/>
  </si>
  <si>
    <t>内容・算定根拠</t>
    <phoneticPr fontId="27"/>
  </si>
  <si>
    <t>・</t>
    <phoneticPr fontId="27"/>
  </si>
  <si>
    <t>a</t>
    <phoneticPr fontId="27"/>
  </si>
  <si>
    <t>d</t>
    <phoneticPr fontId="27"/>
  </si>
  <si>
    <t>c</t>
    <phoneticPr fontId="27"/>
  </si>
  <si>
    <t>①</t>
    <phoneticPr fontId="27"/>
  </si>
  <si>
    <t xml:space="preserve"> = ( a + b + c + d  )</t>
    <phoneticPr fontId="27"/>
  </si>
  <si>
    <t>b</t>
    <phoneticPr fontId="27"/>
  </si>
  <si>
    <t>②</t>
    <phoneticPr fontId="27"/>
  </si>
  <si>
    <t xml:space="preserve"> = ( a + b + c + d )</t>
    <phoneticPr fontId="27"/>
  </si>
  <si>
    <t>合計（ = ① + ② ）</t>
    <rPh sb="0" eb="2">
      <t>ゴウケイ</t>
    </rPh>
    <phoneticPr fontId="27"/>
  </si>
  <si>
    <t>A3版・横（A4版に折込み）で作成すること。</t>
    <phoneticPr fontId="27"/>
  </si>
  <si>
    <t>②</t>
    <phoneticPr fontId="27"/>
  </si>
  <si>
    <t>合計（=　① + ② ）</t>
    <rPh sb="0" eb="2">
      <t>ゴウケイ</t>
    </rPh>
    <phoneticPr fontId="27"/>
  </si>
  <si>
    <t>※1</t>
    <phoneticPr fontId="27"/>
  </si>
  <si>
    <t>※2</t>
    <phoneticPr fontId="27"/>
  </si>
  <si>
    <t>A3版・横（A4版に折込み）で作成すること。</t>
    <phoneticPr fontId="27"/>
  </si>
  <si>
    <t>費用明細書（変動費用）</t>
    <rPh sb="6" eb="8">
      <t>ヘンドウ</t>
    </rPh>
    <rPh sb="8" eb="9">
      <t>ヒ</t>
    </rPh>
    <rPh sb="9" eb="10">
      <t>ヨウ</t>
    </rPh>
    <phoneticPr fontId="27"/>
  </si>
  <si>
    <t>様式第14号及び様式第14号（別紙3）との整合に留意すること。</t>
    <rPh sb="0" eb="2">
      <t>ヨウシキ</t>
    </rPh>
    <rPh sb="2" eb="3">
      <t>ダイ</t>
    </rPh>
    <rPh sb="5" eb="6">
      <t>ゴウ</t>
    </rPh>
    <rPh sb="6" eb="7">
      <t>オヨ</t>
    </rPh>
    <rPh sb="13" eb="14">
      <t>ゴウ</t>
    </rPh>
    <rPh sb="15" eb="17">
      <t>ベッシ</t>
    </rPh>
    <rPh sb="21" eb="23">
      <t>セイゴウ</t>
    </rPh>
    <rPh sb="24" eb="26">
      <t>リュウイ</t>
    </rPh>
    <phoneticPr fontId="27"/>
  </si>
  <si>
    <t>様式第9号-6</t>
    <phoneticPr fontId="27"/>
  </si>
  <si>
    <t>a欄</t>
    <rPh sb="1" eb="2">
      <t>ラン</t>
    </rPh>
    <phoneticPr fontId="27"/>
  </si>
  <si>
    <t>確認事項数に応じて行数を増やし、対面的対話において取り上げたい優先順位の高いものから確認事項の上位に記述し、「No.」の欄に通し番号を記入すること。</t>
    <rPh sb="0" eb="2">
      <t>カクニン</t>
    </rPh>
    <rPh sb="2" eb="4">
      <t>ジコウ</t>
    </rPh>
    <rPh sb="16" eb="19">
      <t>タイメンテキ</t>
    </rPh>
    <rPh sb="19" eb="21">
      <t>タイワ</t>
    </rPh>
    <rPh sb="25" eb="26">
      <t>ト</t>
    </rPh>
    <rPh sb="27" eb="28">
      <t>ア</t>
    </rPh>
    <rPh sb="31" eb="33">
      <t>ユウセン</t>
    </rPh>
    <rPh sb="33" eb="35">
      <t>ジュンイ</t>
    </rPh>
    <rPh sb="36" eb="37">
      <t>タカ</t>
    </rPh>
    <rPh sb="42" eb="44">
      <t>カクニン</t>
    </rPh>
    <rPh sb="44" eb="46">
      <t>ジコウ</t>
    </rPh>
    <rPh sb="47" eb="49">
      <t>ジョウイ</t>
    </rPh>
    <rPh sb="50" eb="52">
      <t>キジュツ</t>
    </rPh>
    <phoneticPr fontId="27"/>
  </si>
  <si>
    <t>網掛け部（黄色）に、該当する金額を記入すること。その他のセルを変更しないこと。</t>
    <rPh sb="0" eb="2">
      <t>アミカ</t>
    </rPh>
    <rPh sb="3" eb="4">
      <t>ブ</t>
    </rPh>
    <rPh sb="5" eb="7">
      <t>キイロ</t>
    </rPh>
    <rPh sb="10" eb="12">
      <t>ガイトウ</t>
    </rPh>
    <rPh sb="14" eb="16">
      <t>キンガク</t>
    </rPh>
    <rPh sb="17" eb="19">
      <t>キニュウ</t>
    </rPh>
    <rPh sb="26" eb="27">
      <t>タ</t>
    </rPh>
    <rPh sb="31" eb="33">
      <t>ヘンコウ</t>
    </rPh>
    <phoneticPr fontId="27"/>
  </si>
  <si>
    <t>入札書の提出と同時に、入札書と別に封印して提出すること。</t>
    <rPh sb="0" eb="2">
      <t>ニュウサツ</t>
    </rPh>
    <rPh sb="2" eb="3">
      <t>ショ</t>
    </rPh>
    <rPh sb="4" eb="6">
      <t>テイシュツ</t>
    </rPh>
    <rPh sb="7" eb="9">
      <t>ドウジ</t>
    </rPh>
    <rPh sb="11" eb="13">
      <t>ニュウサツ</t>
    </rPh>
    <rPh sb="13" eb="14">
      <t>ショ</t>
    </rPh>
    <rPh sb="15" eb="16">
      <t>ベツ</t>
    </rPh>
    <rPh sb="17" eb="19">
      <t>フウイン</t>
    </rPh>
    <rPh sb="21" eb="23">
      <t>テイシュツ</t>
    </rPh>
    <phoneticPr fontId="27"/>
  </si>
  <si>
    <t>提案単価は円単位とし、その端数は切り捨てとすること。</t>
    <rPh sb="0" eb="2">
      <t>テイアン</t>
    </rPh>
    <rPh sb="5" eb="6">
      <t>エン</t>
    </rPh>
    <rPh sb="16" eb="17">
      <t>キ</t>
    </rPh>
    <rPh sb="18" eb="19">
      <t>ス</t>
    </rPh>
    <phoneticPr fontId="27"/>
  </si>
  <si>
    <t>網掛け部（黄色）に、該当する金額を記入すること。その他のセルは変更しないこと。</t>
    <rPh sb="0" eb="2">
      <t>アミカ</t>
    </rPh>
    <rPh sb="3" eb="4">
      <t>ブ</t>
    </rPh>
    <rPh sb="5" eb="7">
      <t>キイロ</t>
    </rPh>
    <rPh sb="10" eb="12">
      <t>ガイトウ</t>
    </rPh>
    <rPh sb="14" eb="16">
      <t>キンガク</t>
    </rPh>
    <rPh sb="17" eb="19">
      <t>キニュウ</t>
    </rPh>
    <rPh sb="26" eb="27">
      <t>タ</t>
    </rPh>
    <rPh sb="31" eb="33">
      <t>ヘンコウ</t>
    </rPh>
    <phoneticPr fontId="27"/>
  </si>
  <si>
    <t>質問数に応じて行数を増やし、「Ｎｏ」の欄に通し番号を記入すること。</t>
  </si>
  <si>
    <t>※：兼務等がある場合には、明確に記載すること。</t>
    <rPh sb="2" eb="4">
      <t>ケンム</t>
    </rPh>
    <rPh sb="4" eb="5">
      <t>トウ</t>
    </rPh>
    <rPh sb="8" eb="10">
      <t>バアイ</t>
    </rPh>
    <rPh sb="13" eb="15">
      <t>メイカク</t>
    </rPh>
    <rPh sb="16" eb="18">
      <t>キサイ</t>
    </rPh>
    <phoneticPr fontId="27"/>
  </si>
  <si>
    <t>適宜、項目を追加または細分化すること。なお、項目の削除は不可とする。</t>
    <rPh sb="0" eb="2">
      <t>テキギ</t>
    </rPh>
    <rPh sb="3" eb="5">
      <t>コウモク</t>
    </rPh>
    <rPh sb="6" eb="8">
      <t>ツイカ</t>
    </rPh>
    <rPh sb="11" eb="14">
      <t>サイブンカ</t>
    </rPh>
    <rPh sb="22" eb="24">
      <t>コウモク</t>
    </rPh>
    <rPh sb="25" eb="27">
      <t>サクジョ</t>
    </rPh>
    <rPh sb="28" eb="30">
      <t>フカ</t>
    </rPh>
    <phoneticPr fontId="27"/>
  </si>
  <si>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7"/>
  </si>
  <si>
    <t>提案単価は円単位とし、その端数は切り捨てとする。</t>
  </si>
  <si>
    <t>内容・算定根拠は可能な範囲で具体的に記載すること。なお、別紙を用いて説明する場合、様式は任意とする。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8" eb="20">
      <t>キサイ</t>
    </rPh>
    <rPh sb="28" eb="30">
      <t>ベッシ</t>
    </rPh>
    <rPh sb="31" eb="32">
      <t>モチ</t>
    </rPh>
    <rPh sb="34" eb="36">
      <t>セツメイ</t>
    </rPh>
    <rPh sb="38" eb="40">
      <t>バアイ</t>
    </rPh>
    <rPh sb="41" eb="43">
      <t>ヨウシキ</t>
    </rPh>
    <rPh sb="44" eb="46">
      <t>ニンイ</t>
    </rPh>
    <phoneticPr fontId="27"/>
  </si>
  <si>
    <t>網掛け部（黄色）に、該当する金額を記入すること。</t>
    <rPh sb="0" eb="2">
      <t>アミカ</t>
    </rPh>
    <rPh sb="3" eb="4">
      <t>ブ</t>
    </rPh>
    <rPh sb="5" eb="7">
      <t>キイロ</t>
    </rPh>
    <rPh sb="10" eb="12">
      <t>ガイトウ</t>
    </rPh>
    <rPh sb="14" eb="16">
      <t>キンガク</t>
    </rPh>
    <rPh sb="17" eb="19">
      <t>キニュウ</t>
    </rPh>
    <phoneticPr fontId="27"/>
  </si>
  <si>
    <t>※その他については、合理的な説明を付すこと。</t>
  </si>
  <si>
    <t>副本は、出資者名を記入しないこと。</t>
    <rPh sb="0" eb="2">
      <t>フクホン</t>
    </rPh>
    <rPh sb="4" eb="6">
      <t>シュッシ</t>
    </rPh>
    <rPh sb="6" eb="7">
      <t>シャ</t>
    </rPh>
    <rPh sb="7" eb="8">
      <t>メイ</t>
    </rPh>
    <rPh sb="9" eb="11">
      <t>キニュウ</t>
    </rPh>
    <phoneticPr fontId="27"/>
  </si>
  <si>
    <t>記入欄が足りない場合は、適宜追加すること。</t>
  </si>
  <si>
    <t>記入欄が足りない場合は、適宜追加すること。</t>
    <rPh sb="0" eb="2">
      <t>キニュウ</t>
    </rPh>
    <rPh sb="2" eb="3">
      <t>ラン</t>
    </rPh>
    <rPh sb="4" eb="5">
      <t>タ</t>
    </rPh>
    <rPh sb="8" eb="10">
      <t>バアイ</t>
    </rPh>
    <rPh sb="12" eb="14">
      <t>テキギ</t>
    </rPh>
    <rPh sb="14" eb="16">
      <t>ツイカ</t>
    </rPh>
    <phoneticPr fontId="27"/>
  </si>
  <si>
    <t>代表企業の出資比率については、50%を超えるものとすること。</t>
    <rPh sb="0" eb="2">
      <t>ダイヒョウ</t>
    </rPh>
    <rPh sb="2" eb="4">
      <t>キギョウ</t>
    </rPh>
    <rPh sb="5" eb="7">
      <t>シュッシ</t>
    </rPh>
    <rPh sb="7" eb="9">
      <t>ヒリツ</t>
    </rPh>
    <rPh sb="19" eb="20">
      <t>コ</t>
    </rPh>
    <phoneticPr fontId="27"/>
  </si>
  <si>
    <t>「リスク顕在化確率」及び「リスク顕在化による影響の大きさ」については以下の考え方に基づくものとする。なお、リスクの種類によって、やむを得ず示せない場合については、「－」表示も可とする。</t>
    <rPh sb="4" eb="7">
      <t>ケンザイカ</t>
    </rPh>
    <rPh sb="7" eb="9">
      <t>カクリツ</t>
    </rPh>
    <rPh sb="10" eb="11">
      <t>オヨ</t>
    </rPh>
    <rPh sb="16" eb="19">
      <t>ケンザイカ</t>
    </rPh>
    <rPh sb="22" eb="24">
      <t>エイキョウ</t>
    </rPh>
    <rPh sb="25" eb="26">
      <t>オオ</t>
    </rPh>
    <rPh sb="34" eb="36">
      <t>イカ</t>
    </rPh>
    <rPh sb="37" eb="38">
      <t>カンガ</t>
    </rPh>
    <rPh sb="39" eb="40">
      <t>カタ</t>
    </rPh>
    <rPh sb="41" eb="42">
      <t>モト</t>
    </rPh>
    <rPh sb="57" eb="59">
      <t>シュルイ</t>
    </rPh>
    <rPh sb="67" eb="68">
      <t>エ</t>
    </rPh>
    <rPh sb="69" eb="70">
      <t>シメ</t>
    </rPh>
    <rPh sb="73" eb="75">
      <t>バアイ</t>
    </rPh>
    <rPh sb="84" eb="86">
      <t>ヒョウジ</t>
    </rPh>
    <rPh sb="87" eb="88">
      <t>カ</t>
    </rPh>
    <phoneticPr fontId="27"/>
  </si>
  <si>
    <t>5年単位で当該事象が発生する（顕在化する）確率が80%以上の場合を「A」、60%以上80%未満の場合を「B」、40%以上60%未満の場合を「C」、20%以上40%未満の場合を「D」、20%未満の場合を「E」とする。</t>
  </si>
  <si>
    <t>「特約/有無」の欄には、「有」又は「無」を記載すること。</t>
    <rPh sb="1" eb="3">
      <t>トクヤク</t>
    </rPh>
    <rPh sb="4" eb="6">
      <t>ウム</t>
    </rPh>
    <rPh sb="8" eb="9">
      <t>ラン</t>
    </rPh>
    <rPh sb="13" eb="14">
      <t>ア</t>
    </rPh>
    <rPh sb="15" eb="16">
      <t>マタ</t>
    </rPh>
    <rPh sb="18" eb="19">
      <t>ナ</t>
    </rPh>
    <rPh sb="21" eb="23">
      <t>キサイ</t>
    </rPh>
    <phoneticPr fontId="27"/>
  </si>
  <si>
    <t>「保険概要」、「特約/内容」、「対応するリスク」については、具体的に記載すること。</t>
    <rPh sb="1" eb="3">
      <t>ホケン</t>
    </rPh>
    <rPh sb="3" eb="5">
      <t>ガイヨウ</t>
    </rPh>
    <rPh sb="8" eb="10">
      <t>トクヤク</t>
    </rPh>
    <rPh sb="11" eb="13">
      <t>ナイヨウ</t>
    </rPh>
    <rPh sb="16" eb="18">
      <t>タイオウ</t>
    </rPh>
    <rPh sb="30" eb="33">
      <t>グタイテキ</t>
    </rPh>
    <rPh sb="34" eb="36">
      <t>キサイ</t>
    </rPh>
    <phoneticPr fontId="27"/>
  </si>
  <si>
    <t>組合の事業者への支払額( = ① + ② )</t>
    <rPh sb="0" eb="2">
      <t>クミアイ</t>
    </rPh>
    <phoneticPr fontId="27"/>
  </si>
  <si>
    <t>「項目名」欄には，項目名のついている項目で最下位のものの名称を記入すること。</t>
    <rPh sb="1" eb="3">
      <t>コウモク</t>
    </rPh>
    <rPh sb="3" eb="4">
      <t>メイ</t>
    </rPh>
    <rPh sb="5" eb="6">
      <t>ラン</t>
    </rPh>
    <rPh sb="9" eb="11">
      <t>コウモク</t>
    </rPh>
    <rPh sb="11" eb="12">
      <t>メイ</t>
    </rPh>
    <rPh sb="18" eb="20">
      <t>コウモク</t>
    </rPh>
    <rPh sb="21" eb="24">
      <t>サイカイ</t>
    </rPh>
    <rPh sb="28" eb="30">
      <t>メイショウ</t>
    </rPh>
    <rPh sb="31" eb="33">
      <t>キニュウ</t>
    </rPh>
    <phoneticPr fontId="27"/>
  </si>
  <si>
    <t>■</t>
    <phoneticPr fontId="27"/>
  </si>
  <si>
    <t>設計・建設業務</t>
    <rPh sb="0" eb="2">
      <t>セッケイ</t>
    </rPh>
    <rPh sb="3" eb="5">
      <t>ケンセツ</t>
    </rPh>
    <rPh sb="5" eb="7">
      <t>ギョウム</t>
    </rPh>
    <phoneticPr fontId="27"/>
  </si>
  <si>
    <t>入札価格参考資料（組合のライフサイクルコスト）</t>
    <rPh sb="9" eb="11">
      <t>クミアイ</t>
    </rPh>
    <phoneticPr fontId="27"/>
  </si>
  <si>
    <t>A4版・縦　2ページ</t>
    <rPh sb="2" eb="3">
      <t>バン</t>
    </rPh>
    <rPh sb="4" eb="5">
      <t>タテ</t>
    </rPh>
    <phoneticPr fontId="27"/>
  </si>
  <si>
    <t>様式第17号</t>
    <phoneticPr fontId="27"/>
  </si>
  <si>
    <t>様式第17号-1</t>
    <phoneticPr fontId="27"/>
  </si>
  <si>
    <t>様式第17号-1-1</t>
    <phoneticPr fontId="27"/>
  </si>
  <si>
    <t>様式第20号</t>
    <phoneticPr fontId="27"/>
  </si>
  <si>
    <t>様式第19号-1</t>
    <phoneticPr fontId="27"/>
  </si>
  <si>
    <t>様式第18号</t>
    <phoneticPr fontId="27"/>
  </si>
  <si>
    <t>様式第17号-1-2（別紙2）</t>
    <phoneticPr fontId="27"/>
  </si>
  <si>
    <t>様式第17号-1-2</t>
    <phoneticPr fontId="27"/>
  </si>
  <si>
    <t>様式第17号-1-2（別紙1）</t>
    <rPh sb="11" eb="13">
      <t>ベッシ</t>
    </rPh>
    <phoneticPr fontId="27"/>
  </si>
  <si>
    <t>様式第17号-1-2（別紙2）</t>
    <rPh sb="11" eb="13">
      <t>ベッシ</t>
    </rPh>
    <phoneticPr fontId="27"/>
  </si>
  <si>
    <t>令和10年度</t>
    <rPh sb="4" eb="5">
      <t>ネン</t>
    </rPh>
    <rPh sb="5" eb="6">
      <t>ド</t>
    </rPh>
    <phoneticPr fontId="27"/>
  </si>
  <si>
    <t>令和11年度</t>
    <rPh sb="4" eb="5">
      <t>ネン</t>
    </rPh>
    <rPh sb="5" eb="6">
      <t>ド</t>
    </rPh>
    <phoneticPr fontId="27"/>
  </si>
  <si>
    <t>令和12年度</t>
    <rPh sb="4" eb="5">
      <t>ネン</t>
    </rPh>
    <rPh sb="5" eb="6">
      <t>ド</t>
    </rPh>
    <phoneticPr fontId="27"/>
  </si>
  <si>
    <t>令和13年度</t>
    <rPh sb="4" eb="5">
      <t>ネン</t>
    </rPh>
    <rPh sb="5" eb="6">
      <t>ド</t>
    </rPh>
    <phoneticPr fontId="27"/>
  </si>
  <si>
    <t>令和14年度</t>
    <rPh sb="4" eb="5">
      <t>ネン</t>
    </rPh>
    <rPh sb="5" eb="6">
      <t>ド</t>
    </rPh>
    <phoneticPr fontId="27"/>
  </si>
  <si>
    <t>令和15年度</t>
    <rPh sb="4" eb="5">
      <t>ネン</t>
    </rPh>
    <rPh sb="5" eb="6">
      <t>ド</t>
    </rPh>
    <phoneticPr fontId="27"/>
  </si>
  <si>
    <t>令和16年度</t>
    <rPh sb="4" eb="5">
      <t>ネン</t>
    </rPh>
    <rPh sb="5" eb="6">
      <t>ド</t>
    </rPh>
    <phoneticPr fontId="27"/>
  </si>
  <si>
    <t>令和17年度</t>
    <rPh sb="4" eb="5">
      <t>ネン</t>
    </rPh>
    <rPh sb="5" eb="6">
      <t>ド</t>
    </rPh>
    <phoneticPr fontId="27"/>
  </si>
  <si>
    <t>令和18年度</t>
    <rPh sb="4" eb="5">
      <t>ネン</t>
    </rPh>
    <rPh sb="5" eb="6">
      <t>ド</t>
    </rPh>
    <phoneticPr fontId="27"/>
  </si>
  <si>
    <t>令和19年度</t>
    <rPh sb="4" eb="5">
      <t>ネン</t>
    </rPh>
    <rPh sb="5" eb="6">
      <t>ド</t>
    </rPh>
    <phoneticPr fontId="27"/>
  </si>
  <si>
    <t>令和20年度</t>
    <rPh sb="4" eb="5">
      <t>ネン</t>
    </rPh>
    <rPh sb="5" eb="6">
      <t>ド</t>
    </rPh>
    <phoneticPr fontId="27"/>
  </si>
  <si>
    <t>令和21年度</t>
    <rPh sb="4" eb="5">
      <t>ネン</t>
    </rPh>
    <rPh sb="5" eb="6">
      <t>ド</t>
    </rPh>
    <phoneticPr fontId="27"/>
  </si>
  <si>
    <t>令和22年度</t>
    <rPh sb="4" eb="5">
      <t>ネン</t>
    </rPh>
    <rPh sb="5" eb="6">
      <t>ド</t>
    </rPh>
    <phoneticPr fontId="27"/>
  </si>
  <si>
    <t>令和23年度</t>
    <rPh sb="4" eb="5">
      <t>ネン</t>
    </rPh>
    <rPh sb="5" eb="6">
      <t>ド</t>
    </rPh>
    <phoneticPr fontId="27"/>
  </si>
  <si>
    <t>令和24年度</t>
    <rPh sb="4" eb="5">
      <t>ネン</t>
    </rPh>
    <rPh sb="5" eb="6">
      <t>ド</t>
    </rPh>
    <phoneticPr fontId="27"/>
  </si>
  <si>
    <t>令和25年度</t>
    <rPh sb="4" eb="5">
      <t>ネン</t>
    </rPh>
    <rPh sb="5" eb="6">
      <t>ド</t>
    </rPh>
    <phoneticPr fontId="27"/>
  </si>
  <si>
    <t>令和26年度</t>
    <rPh sb="4" eb="5">
      <t>ネン</t>
    </rPh>
    <rPh sb="5" eb="6">
      <t>ド</t>
    </rPh>
    <phoneticPr fontId="27"/>
  </si>
  <si>
    <t>令和3年度</t>
    <rPh sb="3" eb="5">
      <t>ネンド</t>
    </rPh>
    <phoneticPr fontId="27"/>
  </si>
  <si>
    <t>令和4年度</t>
    <rPh sb="3" eb="5">
      <t>ネンド</t>
    </rPh>
    <phoneticPr fontId="27"/>
  </si>
  <si>
    <t>令和5年度</t>
    <rPh sb="3" eb="5">
      <t>ネンド</t>
    </rPh>
    <phoneticPr fontId="27"/>
  </si>
  <si>
    <t>令和6年度</t>
    <rPh sb="3" eb="5">
      <t>ネンド</t>
    </rPh>
    <phoneticPr fontId="27"/>
  </si>
  <si>
    <t>令和7年度</t>
    <rPh sb="3" eb="5">
      <t>ネンド</t>
    </rPh>
    <phoneticPr fontId="27"/>
  </si>
  <si>
    <t>令和8年度</t>
    <rPh sb="3" eb="5">
      <t>ネンド</t>
    </rPh>
    <phoneticPr fontId="27"/>
  </si>
  <si>
    <t>令和9年度</t>
    <rPh sb="3" eb="5">
      <t>ネンド</t>
    </rPh>
    <phoneticPr fontId="27"/>
  </si>
  <si>
    <t>令和10年度</t>
    <rPh sb="4" eb="6">
      <t>ネンド</t>
    </rPh>
    <phoneticPr fontId="27"/>
  </si>
  <si>
    <t>令和11年度</t>
    <rPh sb="4" eb="6">
      <t>ネンド</t>
    </rPh>
    <phoneticPr fontId="27"/>
  </si>
  <si>
    <t>令和12年度</t>
    <rPh sb="4" eb="6">
      <t>ネンド</t>
    </rPh>
    <phoneticPr fontId="27"/>
  </si>
  <si>
    <t>令和13年度</t>
    <rPh sb="4" eb="6">
      <t>ネンド</t>
    </rPh>
    <phoneticPr fontId="27"/>
  </si>
  <si>
    <t>令和14年度</t>
    <rPh sb="4" eb="6">
      <t>ネンド</t>
    </rPh>
    <phoneticPr fontId="27"/>
  </si>
  <si>
    <t>令和15年度</t>
    <rPh sb="4" eb="6">
      <t>ネンド</t>
    </rPh>
    <phoneticPr fontId="27"/>
  </si>
  <si>
    <t>令和16年度</t>
    <rPh sb="4" eb="6">
      <t>ネンド</t>
    </rPh>
    <phoneticPr fontId="27"/>
  </si>
  <si>
    <t>令和17年度</t>
    <rPh sb="4" eb="6">
      <t>ネンド</t>
    </rPh>
    <phoneticPr fontId="27"/>
  </si>
  <si>
    <t>令和18年度</t>
    <rPh sb="4" eb="6">
      <t>ネンド</t>
    </rPh>
    <phoneticPr fontId="27"/>
  </si>
  <si>
    <t>令和19年度</t>
    <rPh sb="4" eb="6">
      <t>ネンド</t>
    </rPh>
    <phoneticPr fontId="27"/>
  </si>
  <si>
    <t>令和20年度</t>
    <rPh sb="4" eb="6">
      <t>ネンド</t>
    </rPh>
    <phoneticPr fontId="27"/>
  </si>
  <si>
    <t>令和21年度</t>
    <rPh sb="4" eb="6">
      <t>ネンド</t>
    </rPh>
    <phoneticPr fontId="27"/>
  </si>
  <si>
    <t>令和22年度</t>
    <rPh sb="4" eb="6">
      <t>ネンド</t>
    </rPh>
    <phoneticPr fontId="27"/>
  </si>
  <si>
    <t>令和23年度</t>
    <rPh sb="4" eb="6">
      <t>ネンド</t>
    </rPh>
    <phoneticPr fontId="27"/>
  </si>
  <si>
    <t>令和24年度</t>
    <rPh sb="4" eb="6">
      <t>ネンド</t>
    </rPh>
    <phoneticPr fontId="27"/>
  </si>
  <si>
    <t>令和25年度</t>
    <rPh sb="4" eb="6">
      <t>ネンド</t>
    </rPh>
    <phoneticPr fontId="27"/>
  </si>
  <si>
    <t>令和26年度</t>
    <rPh sb="4" eb="6">
      <t>ネンド</t>
    </rPh>
    <phoneticPr fontId="27"/>
  </si>
  <si>
    <t>令和　　年　　月　　日</t>
    <rPh sb="4" eb="5">
      <t>ネン</t>
    </rPh>
    <rPh sb="7" eb="8">
      <t>ガツ</t>
    </rPh>
    <rPh sb="10" eb="11">
      <t>ニチ</t>
    </rPh>
    <phoneticPr fontId="27"/>
  </si>
  <si>
    <t>入札価格参考資料（組合のライフサイクルコスト）</t>
    <rPh sb="0" eb="2">
      <t>ニュウサツ</t>
    </rPh>
    <rPh sb="2" eb="4">
      <t>カカク</t>
    </rPh>
    <rPh sb="4" eb="6">
      <t>サンコウ</t>
    </rPh>
    <rPh sb="6" eb="8">
      <t>シリョウ</t>
    </rPh>
    <rPh sb="9" eb="11">
      <t>クミアイ</t>
    </rPh>
    <phoneticPr fontId="27"/>
  </si>
  <si>
    <t>様式第9号-7</t>
  </si>
  <si>
    <t>「入札説明書　第３章　２　(1)　①　オ」に規定する施設の設計・建設工事実績</t>
    <phoneticPr fontId="27"/>
  </si>
  <si>
    <t>「入札説明書　第３章　２　(1)　②　エ　(ｱ)」に規定する施設の設計・建設工事実績</t>
    <phoneticPr fontId="27"/>
  </si>
  <si>
    <t>「入札説明書　第３章　２　(1)　②　エ　(ｲ)」に規定する施設の設計・建設工事実績</t>
    <phoneticPr fontId="27"/>
  </si>
  <si>
    <t>「入札説明書　第３章　２　(1)　②　エ　(ｳ)」に規定する施設の設計・建設工事実績</t>
    <phoneticPr fontId="27"/>
  </si>
  <si>
    <t>「入札説明書　第３章　２　(2)　①　ア　(ｱ)」に規定する施設の運転管理業務実績</t>
    <phoneticPr fontId="27"/>
  </si>
  <si>
    <t>「入札説明書　第３章　２　(2)　①　ア　(ｲ)」に規定する施設の運転管理業務実績</t>
    <phoneticPr fontId="27"/>
  </si>
  <si>
    <t>△</t>
    <phoneticPr fontId="27"/>
  </si>
  <si>
    <t>入札提出書類提出届</t>
    <rPh sb="2" eb="4">
      <t>テイシュツ</t>
    </rPh>
    <phoneticPr fontId="27"/>
  </si>
  <si>
    <t>添付資料　　※表紙</t>
    <phoneticPr fontId="27"/>
  </si>
  <si>
    <t>エネルギー回収型廃棄物処理施設</t>
    <rPh sb="5" eb="15">
      <t>カイシュウガタハイキブツショリシセツ</t>
    </rPh>
    <phoneticPr fontId="27"/>
  </si>
  <si>
    <t>マテリアルリサイクル推進施設</t>
    <rPh sb="10" eb="14">
      <t>スイシンシセツ</t>
    </rPh>
    <phoneticPr fontId="27"/>
  </si>
  <si>
    <t>エネルギー回収型廃棄物処理施設運営・維持管理業務委託料Ａ</t>
    <rPh sb="5" eb="15">
      <t>カイシュウガタハイキブツショリシセツ</t>
    </rPh>
    <rPh sb="24" eb="26">
      <t>イタク</t>
    </rPh>
    <rPh sb="26" eb="27">
      <t>リョウ</t>
    </rPh>
    <phoneticPr fontId="27"/>
  </si>
  <si>
    <t>エネルギー回収型廃棄物処理施設運営・維持管理業務委託料Ｂ（①固定費用）</t>
    <rPh sb="5" eb="15">
      <t>カイシュウガタハイキブツショリシセツ</t>
    </rPh>
    <rPh sb="24" eb="26">
      <t>イタク</t>
    </rPh>
    <rPh sb="26" eb="27">
      <t>リョウ</t>
    </rPh>
    <rPh sb="30" eb="33">
      <t>コテイヒ</t>
    </rPh>
    <rPh sb="33" eb="34">
      <t>ヨウ</t>
    </rPh>
    <phoneticPr fontId="27"/>
  </si>
  <si>
    <t>エネルギー回収型廃棄物処理施設運営・維持管理業務委託料Ｂ（②補修費用）</t>
    <rPh sb="5" eb="15">
      <t>カイシュウガタハイキブツショリシセツ</t>
    </rPh>
    <rPh sb="24" eb="27">
      <t>イタクリョウ</t>
    </rPh>
    <rPh sb="30" eb="32">
      <t>ホシュウ</t>
    </rPh>
    <rPh sb="32" eb="34">
      <t>ヒヨウ</t>
    </rPh>
    <phoneticPr fontId="27"/>
  </si>
  <si>
    <t>エネルギー回収型廃棄物処理施設運営・維持管理業務委託料Ｂ</t>
    <rPh sb="5" eb="15">
      <t>カイシュウガタハイキブツショリシセツ</t>
    </rPh>
    <rPh sb="24" eb="27">
      <t>イタクリョウ</t>
    </rPh>
    <phoneticPr fontId="27"/>
  </si>
  <si>
    <t>マテリアルリサイクル推進施設運営・維持管理業務委託料Ｃ</t>
    <rPh sb="10" eb="14">
      <t>スイシンシセツ</t>
    </rPh>
    <rPh sb="23" eb="25">
      <t>イタク</t>
    </rPh>
    <rPh sb="25" eb="26">
      <t>リョウ</t>
    </rPh>
    <phoneticPr fontId="27"/>
  </si>
  <si>
    <t>マテリアルリサイクル推進施設運営・維持管理業務委託料Ｄ（①固定費用）</t>
    <rPh sb="23" eb="25">
      <t>イタク</t>
    </rPh>
    <rPh sb="25" eb="26">
      <t>リョウ</t>
    </rPh>
    <rPh sb="29" eb="32">
      <t>コテイヒ</t>
    </rPh>
    <rPh sb="32" eb="33">
      <t>ヨウ</t>
    </rPh>
    <phoneticPr fontId="27"/>
  </si>
  <si>
    <t>マテリアルリサイクル推進施設運営・維持管理業務委託料Ｄ（②補修費用）</t>
    <rPh sb="23" eb="26">
      <t>イタクリョウ</t>
    </rPh>
    <rPh sb="29" eb="31">
      <t>ホシュウ</t>
    </rPh>
    <rPh sb="31" eb="33">
      <t>ヒヨウ</t>
    </rPh>
    <phoneticPr fontId="27"/>
  </si>
  <si>
    <t>マテリアルリサイクル推進施設運営・維持管理業務委託料Ｄ</t>
    <rPh sb="23" eb="26">
      <t>イタクリョウ</t>
    </rPh>
    <phoneticPr fontId="27"/>
  </si>
  <si>
    <t>①エネルギー回収型廃棄物処理施設運営・維持管理業務委託料</t>
    <rPh sb="6" eb="16">
      <t>カイシュウガタハイキブツショリシセツ</t>
    </rPh>
    <rPh sb="25" eb="28">
      <t>イタクリョウ</t>
    </rPh>
    <phoneticPr fontId="27"/>
  </si>
  <si>
    <t>②マテリアルリサイクル推進施設運営・維持管理業務委託料</t>
    <rPh sb="11" eb="15">
      <t>スイシンシセツ</t>
    </rPh>
    <rPh sb="24" eb="27">
      <t>イタクリョウ</t>
    </rPh>
    <phoneticPr fontId="27"/>
  </si>
  <si>
    <t>運営・維持管理業務等における支払額（＝a+b）</t>
    <rPh sb="9" eb="10">
      <t>トウ</t>
    </rPh>
    <rPh sb="14" eb="16">
      <t>シハライ</t>
    </rPh>
    <rPh sb="16" eb="17">
      <t>ガク</t>
    </rPh>
    <phoneticPr fontId="27"/>
  </si>
  <si>
    <t>運営・維持管理期間</t>
    <rPh sb="3" eb="5">
      <t>イジ</t>
    </rPh>
    <rPh sb="5" eb="7">
      <t>カンリ</t>
    </rPh>
    <phoneticPr fontId="27"/>
  </si>
  <si>
    <t>エネルギー回収型廃棄物処理施設運営・維持管理業務委託料Ｂ</t>
    <rPh sb="5" eb="15">
      <t>カイシュウガタハイキブツショリシセツ</t>
    </rPh>
    <rPh sb="24" eb="26">
      <t>イタク</t>
    </rPh>
    <rPh sb="26" eb="27">
      <t>リョウ</t>
    </rPh>
    <phoneticPr fontId="27"/>
  </si>
  <si>
    <t>エネルギー回収型廃棄物処理施設運営・維持管理業務委託料</t>
    <rPh sb="5" eb="15">
      <t>カイシュウガタハイキブツショリシセツ</t>
    </rPh>
    <rPh sb="15" eb="17">
      <t>ウンエイ</t>
    </rPh>
    <rPh sb="18" eb="20">
      <t>イジ</t>
    </rPh>
    <rPh sb="20" eb="22">
      <t>カンリ</t>
    </rPh>
    <rPh sb="24" eb="27">
      <t>イタクリョウ</t>
    </rPh>
    <phoneticPr fontId="27"/>
  </si>
  <si>
    <t>マテリアルリサイクル推進施設運営・維持管理業務委託料</t>
    <rPh sb="10" eb="14">
      <t>スイシンシセツ</t>
    </rPh>
    <rPh sb="23" eb="26">
      <t>イタクリョウ</t>
    </rPh>
    <phoneticPr fontId="27"/>
  </si>
  <si>
    <t>事業方針に関する提案書　　※表紙</t>
    <rPh sb="0" eb="2">
      <t>ジギョウ</t>
    </rPh>
    <rPh sb="2" eb="4">
      <t>ホウシン</t>
    </rPh>
    <phoneticPr fontId="27"/>
  </si>
  <si>
    <t>本事業の実施方針</t>
    <rPh sb="0" eb="1">
      <t>ホン</t>
    </rPh>
    <rPh sb="1" eb="3">
      <t>ジギョウ</t>
    </rPh>
    <rPh sb="4" eb="6">
      <t>ジッシ</t>
    </rPh>
    <rPh sb="6" eb="8">
      <t>ホウシン</t>
    </rPh>
    <phoneticPr fontId="27"/>
  </si>
  <si>
    <r>
      <t>様式第1</t>
    </r>
    <r>
      <rPr>
        <sz val="10"/>
        <color indexed="8"/>
        <rFont val="ＭＳ Ｐゴシック"/>
        <family val="3"/>
        <charset val="128"/>
      </rPr>
      <t>6</t>
    </r>
    <r>
      <rPr>
        <sz val="10"/>
        <color indexed="8"/>
        <rFont val="ＭＳ Ｐゴシック"/>
        <family val="3"/>
        <charset val="128"/>
      </rPr>
      <t>号</t>
    </r>
    <phoneticPr fontId="27"/>
  </si>
  <si>
    <t>設計・建設及び運営・維持管理業務に関する提案書　　※表紙</t>
    <rPh sb="5" eb="6">
      <t>オヨ</t>
    </rPh>
    <rPh sb="7" eb="9">
      <t>ウンエイ</t>
    </rPh>
    <rPh sb="10" eb="12">
      <t>イジ</t>
    </rPh>
    <rPh sb="12" eb="14">
      <t>カンリ</t>
    </rPh>
    <phoneticPr fontId="27"/>
  </si>
  <si>
    <r>
      <t>様式第1</t>
    </r>
    <r>
      <rPr>
        <sz val="10"/>
        <color indexed="8"/>
        <rFont val="ＭＳ Ｐゴシック"/>
        <family val="3"/>
        <charset val="128"/>
      </rPr>
      <t>6</t>
    </r>
    <r>
      <rPr>
        <sz val="10"/>
        <color indexed="8"/>
        <rFont val="ＭＳ Ｐゴシック"/>
        <family val="3"/>
        <charset val="128"/>
      </rPr>
      <t>号-1</t>
    </r>
    <phoneticPr fontId="27"/>
  </si>
  <si>
    <r>
      <t>様式第1</t>
    </r>
    <r>
      <rPr>
        <sz val="10"/>
        <color indexed="8"/>
        <rFont val="ＭＳ Ｐゴシック"/>
        <family val="3"/>
        <charset val="128"/>
      </rPr>
      <t>6</t>
    </r>
    <r>
      <rPr>
        <sz val="10"/>
        <color indexed="8"/>
        <rFont val="ＭＳ Ｐゴシック"/>
        <family val="3"/>
        <charset val="128"/>
      </rPr>
      <t>号-1-1</t>
    </r>
    <phoneticPr fontId="27"/>
  </si>
  <si>
    <r>
      <t>様式第1</t>
    </r>
    <r>
      <rPr>
        <sz val="10"/>
        <color indexed="8"/>
        <rFont val="ＭＳ Ｐゴシック"/>
        <family val="3"/>
        <charset val="128"/>
      </rPr>
      <t>6</t>
    </r>
    <r>
      <rPr>
        <sz val="10"/>
        <color indexed="8"/>
        <rFont val="ＭＳ Ｐゴシック"/>
        <family val="3"/>
        <charset val="128"/>
      </rPr>
      <t>号-1-3</t>
    </r>
    <r>
      <rPr>
        <sz val="11"/>
        <color theme="1"/>
        <rFont val="ＭＳ 明朝"/>
        <family val="2"/>
        <charset val="128"/>
      </rPr>
      <t/>
    </r>
  </si>
  <si>
    <r>
      <t>様式第16</t>
    </r>
    <r>
      <rPr>
        <sz val="10"/>
        <color indexed="8"/>
        <rFont val="ＭＳ Ｐゴシック"/>
        <family val="3"/>
        <charset val="128"/>
      </rPr>
      <t>号-</t>
    </r>
    <r>
      <rPr>
        <sz val="10"/>
        <color indexed="8"/>
        <rFont val="ＭＳ Ｐゴシック"/>
        <family val="3"/>
        <charset val="128"/>
      </rPr>
      <t>2</t>
    </r>
    <phoneticPr fontId="27"/>
  </si>
  <si>
    <r>
      <t>様式第16</t>
    </r>
    <r>
      <rPr>
        <sz val="10"/>
        <color indexed="8"/>
        <rFont val="ＭＳ Ｐゴシック"/>
        <family val="3"/>
        <charset val="128"/>
      </rPr>
      <t>号-</t>
    </r>
    <r>
      <rPr>
        <sz val="10"/>
        <color indexed="8"/>
        <rFont val="ＭＳ Ｐゴシック"/>
        <family val="3"/>
        <charset val="128"/>
      </rPr>
      <t>2</t>
    </r>
    <r>
      <rPr>
        <sz val="10"/>
        <color indexed="8"/>
        <rFont val="ＭＳ Ｐゴシック"/>
        <family val="3"/>
        <charset val="128"/>
      </rPr>
      <t>-1</t>
    </r>
    <phoneticPr fontId="27"/>
  </si>
  <si>
    <t>様式第16号-3</t>
    <phoneticPr fontId="27"/>
  </si>
  <si>
    <t>事業計画に関する提案書　　※表紙</t>
    <rPh sb="14" eb="16">
      <t>ヒョウシ</t>
    </rPh>
    <phoneticPr fontId="27"/>
  </si>
  <si>
    <t>様式第17号-2</t>
    <phoneticPr fontId="27"/>
  </si>
  <si>
    <t>様式第17号-2-1</t>
    <phoneticPr fontId="27"/>
  </si>
  <si>
    <t>年間物質収支</t>
    <rPh sb="0" eb="1">
      <t>ネン</t>
    </rPh>
    <rPh sb="1" eb="2">
      <t>カン</t>
    </rPh>
    <rPh sb="2" eb="4">
      <t>ブッシツ</t>
    </rPh>
    <rPh sb="4" eb="6">
      <t>シュウシ</t>
    </rPh>
    <phoneticPr fontId="27"/>
  </si>
  <si>
    <t>処理不適物の対応範囲</t>
    <rPh sb="0" eb="2">
      <t>ショリ</t>
    </rPh>
    <rPh sb="2" eb="4">
      <t>フテキ</t>
    </rPh>
    <rPh sb="4" eb="5">
      <t>ブツ</t>
    </rPh>
    <rPh sb="6" eb="8">
      <t>タイオウ</t>
    </rPh>
    <rPh sb="8" eb="10">
      <t>ハンイ</t>
    </rPh>
    <phoneticPr fontId="27"/>
  </si>
  <si>
    <t>様式第9号-8</t>
  </si>
  <si>
    <t>技術者の配置に係る誓約書</t>
    <rPh sb="0" eb="3">
      <t>ギジュツシャ</t>
    </rPh>
    <rPh sb="4" eb="6">
      <t>ハイチ</t>
    </rPh>
    <rPh sb="7" eb="8">
      <t>カカ</t>
    </rPh>
    <rPh sb="9" eb="12">
      <t>セイヤクショ</t>
    </rPh>
    <phoneticPr fontId="27"/>
  </si>
  <si>
    <t>備考</t>
    <rPh sb="0" eb="2">
      <t>ビコウ</t>
    </rPh>
    <phoneticPr fontId="27"/>
  </si>
  <si>
    <t>受付グループ名：</t>
    <rPh sb="0" eb="2">
      <t>ウケツケ</t>
    </rPh>
    <rPh sb="6" eb="7">
      <t>メイ</t>
    </rPh>
    <phoneticPr fontId="27"/>
  </si>
  <si>
    <t>ＳＰＣ及び施設構成人員</t>
    <rPh sb="3" eb="4">
      <t>オヨ</t>
    </rPh>
    <rPh sb="5" eb="7">
      <t>シセツ</t>
    </rPh>
    <rPh sb="7" eb="9">
      <t>コウセイ</t>
    </rPh>
    <rPh sb="9" eb="11">
      <t>ジンイン</t>
    </rPh>
    <phoneticPr fontId="27"/>
  </si>
  <si>
    <t>３．マテリアルリサイクル推進施設</t>
    <rPh sb="12" eb="16">
      <t>スイシンシセツ</t>
    </rPh>
    <phoneticPr fontId="27"/>
  </si>
  <si>
    <t>年間物質収支</t>
    <rPh sb="0" eb="2">
      <t>ネンカン</t>
    </rPh>
    <rPh sb="2" eb="4">
      <t>ブッシツ</t>
    </rPh>
    <rPh sb="4" eb="6">
      <t>シュウシ</t>
    </rPh>
    <phoneticPr fontId="27"/>
  </si>
  <si>
    <t>単位：ｔ/年（計画処理量）</t>
    <rPh sb="0" eb="2">
      <t>タンイ</t>
    </rPh>
    <rPh sb="5" eb="6">
      <t>トシ</t>
    </rPh>
    <rPh sb="7" eb="9">
      <t>ケイカク</t>
    </rPh>
    <rPh sb="9" eb="11">
      <t>ショリ</t>
    </rPh>
    <rPh sb="11" eb="12">
      <t>リョウ</t>
    </rPh>
    <phoneticPr fontId="27"/>
  </si>
  <si>
    <t>組合全体</t>
    <rPh sb="0" eb="2">
      <t>クミアイ</t>
    </rPh>
    <rPh sb="2" eb="4">
      <t>ゼンタイ</t>
    </rPh>
    <phoneticPr fontId="27"/>
  </si>
  <si>
    <t>低質ごみ</t>
    <rPh sb="0" eb="2">
      <t>テイシツ</t>
    </rPh>
    <phoneticPr fontId="27"/>
  </si>
  <si>
    <t>基準ごみ</t>
    <rPh sb="0" eb="2">
      <t>キジュン</t>
    </rPh>
    <phoneticPr fontId="27"/>
  </si>
  <si>
    <t>高質ごみ</t>
    <rPh sb="0" eb="2">
      <t>コウシツ</t>
    </rPh>
    <phoneticPr fontId="27"/>
  </si>
  <si>
    <t>搬入量</t>
    <rPh sb="0" eb="2">
      <t>ハンニュウ</t>
    </rPh>
    <rPh sb="2" eb="3">
      <t>リョウ</t>
    </rPh>
    <phoneticPr fontId="27"/>
  </si>
  <si>
    <t>計画処理量</t>
    <rPh sb="0" eb="2">
      <t>ケイカク</t>
    </rPh>
    <rPh sb="2" eb="4">
      <t>ショリ</t>
    </rPh>
    <rPh sb="4" eb="5">
      <t>リョウ</t>
    </rPh>
    <phoneticPr fontId="27"/>
  </si>
  <si>
    <t>　資源化量</t>
    <rPh sb="1" eb="3">
      <t>シゲン</t>
    </rPh>
    <rPh sb="3" eb="4">
      <t>カ</t>
    </rPh>
    <rPh sb="4" eb="5">
      <t>リョウ</t>
    </rPh>
    <phoneticPr fontId="27"/>
  </si>
  <si>
    <t>破砕可燃物</t>
    <rPh sb="0" eb="2">
      <t>ハサイ</t>
    </rPh>
    <rPh sb="2" eb="5">
      <t>カネンブツ</t>
    </rPh>
    <phoneticPr fontId="26"/>
  </si>
  <si>
    <t>破砕不燃物</t>
    <rPh sb="0" eb="2">
      <t>ハサイ</t>
    </rPh>
    <rPh sb="2" eb="5">
      <t>フネンブツ</t>
    </rPh>
    <phoneticPr fontId="26"/>
  </si>
  <si>
    <t>資源化量合計</t>
    <rPh sb="0" eb="2">
      <t>シゲン</t>
    </rPh>
    <rPh sb="2" eb="3">
      <t>カ</t>
    </rPh>
    <rPh sb="3" eb="4">
      <t>リョウ</t>
    </rPh>
    <rPh sb="4" eb="6">
      <t>ゴウケイ</t>
    </rPh>
    <phoneticPr fontId="27"/>
  </si>
  <si>
    <t>資源化不適物</t>
    <rPh sb="0" eb="2">
      <t>シゲン</t>
    </rPh>
    <rPh sb="2" eb="3">
      <t>カ</t>
    </rPh>
    <rPh sb="3" eb="5">
      <t>フテキ</t>
    </rPh>
    <rPh sb="5" eb="6">
      <t>ブツ</t>
    </rPh>
    <phoneticPr fontId="26"/>
  </si>
  <si>
    <t>資源化率</t>
    <rPh sb="0" eb="3">
      <t>シゲンカ</t>
    </rPh>
    <rPh sb="3" eb="4">
      <t>リツ</t>
    </rPh>
    <phoneticPr fontId="27"/>
  </si>
  <si>
    <t>搬出量</t>
    <rPh sb="0" eb="2">
      <t>ハンシュツ</t>
    </rPh>
    <rPh sb="2" eb="3">
      <t>リョウ</t>
    </rPh>
    <phoneticPr fontId="27"/>
  </si>
  <si>
    <t>処理不適物</t>
    <rPh sb="0" eb="2">
      <t>ショリ</t>
    </rPh>
    <rPh sb="2" eb="4">
      <t>フテキ</t>
    </rPh>
    <rPh sb="4" eb="5">
      <t>ブツ</t>
    </rPh>
    <phoneticPr fontId="27"/>
  </si>
  <si>
    <t>処理困難物</t>
    <rPh sb="0" eb="2">
      <t>ショリ</t>
    </rPh>
    <rPh sb="2" eb="4">
      <t>コンナン</t>
    </rPh>
    <rPh sb="4" eb="5">
      <t>ブツ</t>
    </rPh>
    <phoneticPr fontId="27"/>
  </si>
  <si>
    <t>（％）</t>
    <phoneticPr fontId="27"/>
  </si>
  <si>
    <t>回収率</t>
    <rPh sb="0" eb="2">
      <t>カイシュウ</t>
    </rPh>
    <rPh sb="2" eb="3">
      <t>リツ</t>
    </rPh>
    <phoneticPr fontId="27"/>
  </si>
  <si>
    <t>－</t>
    <phoneticPr fontId="27"/>
  </si>
  <si>
    <t>－</t>
    <phoneticPr fontId="27"/>
  </si>
  <si>
    <t>－</t>
    <phoneticPr fontId="27"/>
  </si>
  <si>
    <t>NO</t>
    <phoneticPr fontId="27"/>
  </si>
  <si>
    <t>品名</t>
    <phoneticPr fontId="27"/>
  </si>
  <si>
    <t>資源化のための対応方法</t>
    <rPh sb="0" eb="2">
      <t>シゲン</t>
    </rPh>
    <rPh sb="2" eb="3">
      <t>カ</t>
    </rPh>
    <rPh sb="7" eb="9">
      <t>タイオウ</t>
    </rPh>
    <rPh sb="9" eb="11">
      <t>ホウホウ</t>
    </rPh>
    <phoneticPr fontId="27"/>
  </si>
  <si>
    <t>資源化または
最終処分</t>
    <rPh sb="0" eb="2">
      <t>シゲン</t>
    </rPh>
    <rPh sb="2" eb="3">
      <t>カ</t>
    </rPh>
    <rPh sb="7" eb="9">
      <t>サイシュウ</t>
    </rPh>
    <rPh sb="9" eb="11">
      <t>ショブン</t>
    </rPh>
    <phoneticPr fontId="27"/>
  </si>
  <si>
    <t>ワイヤー（　mm以上）</t>
    <rPh sb="8" eb="10">
      <t>イジョウ</t>
    </rPh>
    <phoneticPr fontId="27"/>
  </si>
  <si>
    <t>資源化</t>
    <rPh sb="0" eb="2">
      <t>シゲン</t>
    </rPh>
    <rPh sb="2" eb="3">
      <t>カ</t>
    </rPh>
    <phoneticPr fontId="27"/>
  </si>
  <si>
    <t>木材（　m以上）</t>
    <rPh sb="0" eb="2">
      <t>モクザイ</t>
    </rPh>
    <rPh sb="5" eb="7">
      <t>イジョウ</t>
    </rPh>
    <phoneticPr fontId="27"/>
  </si>
  <si>
    <t>石（　mm以上）</t>
    <rPh sb="0" eb="1">
      <t>イシ</t>
    </rPh>
    <rPh sb="5" eb="7">
      <t>イジョウ</t>
    </rPh>
    <phoneticPr fontId="27"/>
  </si>
  <si>
    <t>最終処分</t>
    <rPh sb="0" eb="2">
      <t>サイシュウ</t>
    </rPh>
    <rPh sb="2" eb="4">
      <t>ショブン</t>
    </rPh>
    <phoneticPr fontId="27"/>
  </si>
  <si>
    <t>ｴﾈﾙｷﾞｰ回収型廃棄物処理施設</t>
    <rPh sb="6" eb="16">
      <t>カイシュウガタハイキブツショリシセツ</t>
    </rPh>
    <phoneticPr fontId="27"/>
  </si>
  <si>
    <t>ﾏﾃﾘｱﾙﾘｻｲｸﾙ推進施設</t>
    <rPh sb="10" eb="12">
      <t>スイシン</t>
    </rPh>
    <rPh sb="12" eb="14">
      <t>シセツ</t>
    </rPh>
    <phoneticPr fontId="27"/>
  </si>
  <si>
    <t>※2　記入例は削除して記載すること。</t>
    <rPh sb="3" eb="5">
      <t>キニュウ</t>
    </rPh>
    <rPh sb="5" eb="6">
      <t>レイ</t>
    </rPh>
    <rPh sb="7" eb="9">
      <t>サクジョ</t>
    </rPh>
    <rPh sb="11" eb="13">
      <t>キサイ</t>
    </rPh>
    <phoneticPr fontId="27"/>
  </si>
  <si>
    <t>エネルギー回収型廃棄物処理施設
運営・維持管理業務委託料　計</t>
    <rPh sb="5" eb="15">
      <t>カイシュウガタハイキブツショリシセツ</t>
    </rPh>
    <rPh sb="25" eb="27">
      <t>イタク</t>
    </rPh>
    <rPh sb="27" eb="28">
      <t>リョウ</t>
    </rPh>
    <rPh sb="29" eb="30">
      <t>ケイ</t>
    </rPh>
    <phoneticPr fontId="27"/>
  </si>
  <si>
    <t>運営・維持管理業務委託料Ａ</t>
    <rPh sb="9" eb="11">
      <t>イタク</t>
    </rPh>
    <rPh sb="11" eb="12">
      <t>リョウ</t>
    </rPh>
    <phoneticPr fontId="27"/>
  </si>
  <si>
    <t>運営・維持管理業務委託料Ｂ</t>
    <rPh sb="9" eb="11">
      <t>イタク</t>
    </rPh>
    <rPh sb="11" eb="12">
      <t>リョウ</t>
    </rPh>
    <phoneticPr fontId="27"/>
  </si>
  <si>
    <t>マテリアルリサイクル推進施設
運営・維持管理業務委託料　計</t>
    <rPh sb="10" eb="14">
      <t>スイシンシセツ</t>
    </rPh>
    <rPh sb="24" eb="26">
      <t>イタク</t>
    </rPh>
    <rPh sb="26" eb="27">
      <t>リョウ</t>
    </rPh>
    <rPh sb="28" eb="29">
      <t>ケイ</t>
    </rPh>
    <phoneticPr fontId="27"/>
  </si>
  <si>
    <t>運営・維持管理業務委託料Ｃ</t>
    <rPh sb="9" eb="11">
      <t>イタク</t>
    </rPh>
    <rPh sb="11" eb="12">
      <t>リョウ</t>
    </rPh>
    <phoneticPr fontId="27"/>
  </si>
  <si>
    <t>マテリアルリサイクル推進施設</t>
    <rPh sb="10" eb="14">
      <t>スイシンシセツ</t>
    </rPh>
    <phoneticPr fontId="27"/>
  </si>
  <si>
    <t>計(単位：円/t)</t>
    <rPh sb="0" eb="1">
      <t>ケイ</t>
    </rPh>
    <rPh sb="2" eb="4">
      <t>タンイ</t>
    </rPh>
    <phoneticPr fontId="27"/>
  </si>
  <si>
    <t>提案単価は円単位とし、その端数は切り捨てとする。</t>
    <phoneticPr fontId="27"/>
  </si>
  <si>
    <t>ｴﾈﾙｷﾞｰ回収型廃棄物処理施設</t>
    <rPh sb="6" eb="14">
      <t>カイシュウガタハイキブツショリ</t>
    </rPh>
    <rPh sb="14" eb="16">
      <t>シセツ</t>
    </rPh>
    <phoneticPr fontId="27"/>
  </si>
  <si>
    <t>ﾏﾃﾘｱﾙﾘｻｲｸﾙ推進施設</t>
    <rPh sb="10" eb="12">
      <t>スイシン</t>
    </rPh>
    <rPh sb="12" eb="14">
      <t>シセツ</t>
    </rPh>
    <phoneticPr fontId="27"/>
  </si>
  <si>
    <t>■エネルギー回収型廃棄物処理施設</t>
    <rPh sb="6" eb="16">
      <t>カイシュウガタハイキブツショリシセツ</t>
    </rPh>
    <phoneticPr fontId="27"/>
  </si>
  <si>
    <t>■マテリアルリサイクル推進施設</t>
    <rPh sb="11" eb="15">
      <t>スイシンシセツ</t>
    </rPh>
    <phoneticPr fontId="27"/>
  </si>
  <si>
    <t>費用
（年平均）</t>
    <rPh sb="0" eb="1">
      <t>ヒ</t>
    </rPh>
    <rPh sb="1" eb="2">
      <t>ヨウ</t>
    </rPh>
    <rPh sb="4" eb="7">
      <t>ネンヘイキン</t>
    </rPh>
    <phoneticPr fontId="27"/>
  </si>
  <si>
    <t>エネルギー回収型廃棄物処理施設
運営・維持管理業務委託料Ｂ（固定費用）</t>
    <rPh sb="5" eb="15">
      <t>カイシュウガタハイキブツショリシセツ</t>
    </rPh>
    <rPh sb="25" eb="27">
      <t>イタク</t>
    </rPh>
    <rPh sb="27" eb="28">
      <t>リョウ</t>
    </rPh>
    <rPh sb="30" eb="32">
      <t>コテイ</t>
    </rPh>
    <rPh sb="32" eb="34">
      <t>ヒヨウ</t>
    </rPh>
    <phoneticPr fontId="27"/>
  </si>
  <si>
    <t>マテリアルリサイクル推進施設
運営・維持管理業務委託料Ｄ（固定費用）</t>
    <rPh sb="10" eb="14">
      <t>スイシンシセツ</t>
    </rPh>
    <rPh sb="24" eb="26">
      <t>イタク</t>
    </rPh>
    <rPh sb="26" eb="27">
      <t>リョウ</t>
    </rPh>
    <rPh sb="29" eb="31">
      <t>コテイ</t>
    </rPh>
    <rPh sb="31" eb="33">
      <t>ヒヨウ</t>
    </rPh>
    <phoneticPr fontId="27"/>
  </si>
  <si>
    <t>エネルギー回収型廃棄物処理施設運営・維持管理業務委託料Ｂ（補修費用）</t>
    <rPh sb="5" eb="15">
      <t>カイシュウガタハイキブツショリシセツ</t>
    </rPh>
    <rPh sb="20" eb="22">
      <t>カンリ</t>
    </rPh>
    <rPh sb="22" eb="24">
      <t>ギョウム</t>
    </rPh>
    <rPh sb="24" eb="26">
      <t>イタク</t>
    </rPh>
    <rPh sb="26" eb="27">
      <t>リョウ</t>
    </rPh>
    <rPh sb="29" eb="31">
      <t>ホシュウ</t>
    </rPh>
    <rPh sb="31" eb="33">
      <t>ヒヨウ</t>
    </rPh>
    <phoneticPr fontId="27"/>
  </si>
  <si>
    <t>マテリアルリサイクル推進施設運営・維持管理業務委託料Ｄ（補修費用）</t>
    <rPh sb="10" eb="14">
      <t>スイシンシセツ</t>
    </rPh>
    <rPh sb="19" eb="21">
      <t>カンリ</t>
    </rPh>
    <rPh sb="21" eb="23">
      <t>ギョウム</t>
    </rPh>
    <rPh sb="23" eb="25">
      <t>イタク</t>
    </rPh>
    <rPh sb="25" eb="26">
      <t>リョウ</t>
    </rPh>
    <rPh sb="28" eb="30">
      <t>ホシュウ</t>
    </rPh>
    <rPh sb="30" eb="32">
      <t>ヒヨウ</t>
    </rPh>
    <phoneticPr fontId="27"/>
  </si>
  <si>
    <t>ＳＰＣの出資構成</t>
    <rPh sb="4" eb="6">
      <t>シュッシ</t>
    </rPh>
    <rPh sb="6" eb="8">
      <t>コウセイ</t>
    </rPh>
    <phoneticPr fontId="27"/>
  </si>
  <si>
    <t>地域貢献の内容</t>
    <rPh sb="0" eb="2">
      <t>チイキ</t>
    </rPh>
    <rPh sb="2" eb="4">
      <t>コウケン</t>
    </rPh>
    <rPh sb="5" eb="7">
      <t>ナイヨウ</t>
    </rPh>
    <phoneticPr fontId="27"/>
  </si>
  <si>
    <t>①地元企業への工事発注</t>
    <rPh sb="1" eb="3">
      <t>ジモト</t>
    </rPh>
    <rPh sb="3" eb="5">
      <t>キギョウ</t>
    </rPh>
    <rPh sb="7" eb="9">
      <t>コウジ</t>
    </rPh>
    <rPh sb="9" eb="11">
      <t>ハッチュウ</t>
    </rPh>
    <phoneticPr fontId="27"/>
  </si>
  <si>
    <t>○○工事発注</t>
    <rPh sb="2" eb="4">
      <t>コウジ</t>
    </rPh>
    <rPh sb="4" eb="6">
      <t>ハッチュウ</t>
    </rPh>
    <phoneticPr fontId="27"/>
  </si>
  <si>
    <t>千円</t>
    <rPh sb="0" eb="2">
      <t>センエン</t>
    </rPh>
    <phoneticPr fontId="27"/>
  </si>
  <si>
    <t>①小計</t>
    <rPh sb="1" eb="2">
      <t>ショウ</t>
    </rPh>
    <rPh sb="2" eb="3">
      <t>ケイ</t>
    </rPh>
    <phoneticPr fontId="27"/>
  </si>
  <si>
    <t>○○発注（千円/年）</t>
    <rPh sb="2" eb="4">
      <t>ハッチュウ</t>
    </rPh>
    <rPh sb="5" eb="7">
      <t>センエン</t>
    </rPh>
    <rPh sb="8" eb="9">
      <t>ネン</t>
    </rPh>
    <phoneticPr fontId="27"/>
  </si>
  <si>
    <t>②小計</t>
    <rPh sb="1" eb="2">
      <t>ショウ</t>
    </rPh>
    <rPh sb="2" eb="3">
      <t>ケイ</t>
    </rPh>
    <phoneticPr fontId="27"/>
  </si>
  <si>
    <t>職種（雇用形態）</t>
    <rPh sb="0" eb="2">
      <t>ショクシュ</t>
    </rPh>
    <rPh sb="3" eb="5">
      <t>コヨウ</t>
    </rPh>
    <rPh sb="5" eb="7">
      <t>ケイタイ</t>
    </rPh>
    <phoneticPr fontId="27"/>
  </si>
  <si>
    <t>雇用予定人数</t>
    <rPh sb="0" eb="2">
      <t>コヨウ</t>
    </rPh>
    <rPh sb="2" eb="4">
      <t>ヨテイ</t>
    </rPh>
    <rPh sb="4" eb="6">
      <t>ニンズウ</t>
    </rPh>
    <phoneticPr fontId="27"/>
  </si>
  <si>
    <t>人</t>
    <rPh sb="0" eb="1">
      <t>ニン</t>
    </rPh>
    <phoneticPr fontId="27"/>
  </si>
  <si>
    <t>賃金（平均年収）</t>
    <rPh sb="0" eb="2">
      <t>チンギン</t>
    </rPh>
    <rPh sb="3" eb="5">
      <t>ヘイキン</t>
    </rPh>
    <rPh sb="5" eb="7">
      <t>ネンシュウ</t>
    </rPh>
    <phoneticPr fontId="27"/>
  </si>
  <si>
    <t>千円/人</t>
    <rPh sb="0" eb="2">
      <t>センエン</t>
    </rPh>
    <rPh sb="3" eb="4">
      <t>ニン</t>
    </rPh>
    <phoneticPr fontId="27"/>
  </si>
  <si>
    <t>年間雇用金額</t>
    <rPh sb="0" eb="2">
      <t>ネンカン</t>
    </rPh>
    <rPh sb="2" eb="4">
      <t>コヨウ</t>
    </rPh>
    <rPh sb="4" eb="6">
      <t>キンガク</t>
    </rPh>
    <phoneticPr fontId="27"/>
  </si>
  <si>
    <t>－</t>
  </si>
  <si>
    <t>○○修繕工事発注</t>
    <rPh sb="2" eb="4">
      <t>シュウゼン</t>
    </rPh>
    <rPh sb="4" eb="6">
      <t>コウジ</t>
    </rPh>
    <rPh sb="6" eb="8">
      <t>ハッチュウ</t>
    </rPh>
    <phoneticPr fontId="27"/>
  </si>
  <si>
    <t>○○発注</t>
    <rPh sb="2" eb="4">
      <t>ハッチュウ</t>
    </rPh>
    <phoneticPr fontId="27"/>
  </si>
  <si>
    <t>※1　必要に応じて行を追加して記入すること。</t>
    <phoneticPr fontId="27"/>
  </si>
  <si>
    <t>令和10年度</t>
    <rPh sb="0" eb="2">
      <t>レイワ</t>
    </rPh>
    <rPh sb="4" eb="6">
      <t>ネンド</t>
    </rPh>
    <phoneticPr fontId="27"/>
  </si>
  <si>
    <t>令和11年度</t>
    <rPh sb="0" eb="2">
      <t>レイワ</t>
    </rPh>
    <rPh sb="4" eb="6">
      <t>ネンド</t>
    </rPh>
    <phoneticPr fontId="27"/>
  </si>
  <si>
    <t>令和12年度</t>
    <rPh sb="0" eb="2">
      <t>レイワ</t>
    </rPh>
    <rPh sb="4" eb="6">
      <t>ネンド</t>
    </rPh>
    <phoneticPr fontId="27"/>
  </si>
  <si>
    <t>令和13年度</t>
    <rPh sb="0" eb="2">
      <t>レイワ</t>
    </rPh>
    <rPh sb="4" eb="6">
      <t>ネンド</t>
    </rPh>
    <phoneticPr fontId="27"/>
  </si>
  <si>
    <t>令和14年度</t>
    <rPh sb="0" eb="2">
      <t>レイワ</t>
    </rPh>
    <rPh sb="4" eb="6">
      <t>ネンド</t>
    </rPh>
    <phoneticPr fontId="27"/>
  </si>
  <si>
    <t>令和15年度</t>
    <rPh sb="0" eb="2">
      <t>レイワ</t>
    </rPh>
    <rPh sb="4" eb="6">
      <t>ネンド</t>
    </rPh>
    <phoneticPr fontId="27"/>
  </si>
  <si>
    <t>令和16年度</t>
    <rPh sb="0" eb="2">
      <t>レイワ</t>
    </rPh>
    <rPh sb="4" eb="6">
      <t>ネンド</t>
    </rPh>
    <phoneticPr fontId="27"/>
  </si>
  <si>
    <t>令和17年度</t>
    <rPh sb="0" eb="2">
      <t>レイワ</t>
    </rPh>
    <rPh sb="4" eb="6">
      <t>ネンド</t>
    </rPh>
    <phoneticPr fontId="27"/>
  </si>
  <si>
    <t>令和18年度</t>
    <rPh sb="0" eb="2">
      <t>レイワ</t>
    </rPh>
    <rPh sb="4" eb="6">
      <t>ネンド</t>
    </rPh>
    <phoneticPr fontId="27"/>
  </si>
  <si>
    <t>令和19年度</t>
    <rPh sb="0" eb="2">
      <t>レイワ</t>
    </rPh>
    <rPh sb="4" eb="6">
      <t>ネンド</t>
    </rPh>
    <phoneticPr fontId="27"/>
  </si>
  <si>
    <t>令和20年度</t>
    <rPh sb="0" eb="2">
      <t>レイワ</t>
    </rPh>
    <rPh sb="4" eb="6">
      <t>ネンド</t>
    </rPh>
    <phoneticPr fontId="27"/>
  </si>
  <si>
    <t>令和21年度</t>
    <rPh sb="0" eb="2">
      <t>レイワ</t>
    </rPh>
    <rPh sb="4" eb="6">
      <t>ネンド</t>
    </rPh>
    <phoneticPr fontId="27"/>
  </si>
  <si>
    <t>令和22年度</t>
    <rPh sb="0" eb="2">
      <t>レイワ</t>
    </rPh>
    <rPh sb="4" eb="6">
      <t>ネンド</t>
    </rPh>
    <phoneticPr fontId="27"/>
  </si>
  <si>
    <t>令和23年度</t>
    <rPh sb="0" eb="2">
      <t>レイワ</t>
    </rPh>
    <rPh sb="4" eb="6">
      <t>ネンド</t>
    </rPh>
    <phoneticPr fontId="27"/>
  </si>
  <si>
    <t>令和24年度</t>
    <rPh sb="0" eb="2">
      <t>レイワ</t>
    </rPh>
    <rPh sb="4" eb="6">
      <t>ネンド</t>
    </rPh>
    <phoneticPr fontId="27"/>
  </si>
  <si>
    <t>令和25年度</t>
    <rPh sb="0" eb="2">
      <t>レイワ</t>
    </rPh>
    <rPh sb="4" eb="6">
      <t>ネンド</t>
    </rPh>
    <phoneticPr fontId="27"/>
  </si>
  <si>
    <t>令和26年度</t>
    <rPh sb="0" eb="2">
      <t>レイワ</t>
    </rPh>
    <rPh sb="4" eb="6">
      <t>ネンド</t>
    </rPh>
    <phoneticPr fontId="27"/>
  </si>
  <si>
    <r>
      <t>様式第16</t>
    </r>
    <r>
      <rPr>
        <sz val="10"/>
        <color indexed="8"/>
        <rFont val="ＭＳ Ｐゴシック"/>
        <family val="3"/>
        <charset val="128"/>
      </rPr>
      <t>号-</t>
    </r>
    <r>
      <rPr>
        <sz val="10"/>
        <color indexed="8"/>
        <rFont val="ＭＳ Ｐゴシック"/>
        <family val="3"/>
        <charset val="128"/>
      </rPr>
      <t>2</t>
    </r>
    <r>
      <rPr>
        <sz val="10"/>
        <color indexed="8"/>
        <rFont val="ＭＳ Ｐゴシック"/>
        <family val="3"/>
        <charset val="128"/>
      </rPr>
      <t>-2</t>
    </r>
    <r>
      <rPr>
        <sz val="11"/>
        <color theme="1"/>
        <rFont val="ＭＳ 明朝"/>
        <family val="2"/>
        <charset val="128"/>
      </rPr>
      <t/>
    </r>
  </si>
  <si>
    <t>運営・維持管理業務委託契約書(案）に対する質問</t>
    <rPh sb="9" eb="11">
      <t>イタク</t>
    </rPh>
    <rPh sb="11" eb="14">
      <t>ケイヤクショ</t>
    </rPh>
    <phoneticPr fontId="27"/>
  </si>
  <si>
    <t>運営・維持管理期間の総額</t>
    <rPh sb="0" eb="2">
      <t>ウンエイ</t>
    </rPh>
    <rPh sb="3" eb="5">
      <t>イジ</t>
    </rPh>
    <rPh sb="5" eb="7">
      <t>カンリ</t>
    </rPh>
    <rPh sb="7" eb="9">
      <t>キカン</t>
    </rPh>
    <rPh sb="10" eb="12">
      <t>ソウガク</t>
    </rPh>
    <phoneticPr fontId="27"/>
  </si>
  <si>
    <t>エネルギー回収型廃棄物処理施設
運営・維持管理業務委託料Ａ　計</t>
    <rPh sb="5" eb="15">
      <t>カイシュウガタハイキブツショリシセツ</t>
    </rPh>
    <rPh sb="25" eb="27">
      <t>イタク</t>
    </rPh>
    <rPh sb="27" eb="28">
      <t>リョウ</t>
    </rPh>
    <rPh sb="30" eb="31">
      <t>ケイ</t>
    </rPh>
    <phoneticPr fontId="27"/>
  </si>
  <si>
    <t>マテリアルリサイクル推進施設
運営・維持管理業務委託料Ｃ　計</t>
    <rPh sb="10" eb="14">
      <t>スイシンシセツ</t>
    </rPh>
    <rPh sb="24" eb="26">
      <t>イタク</t>
    </rPh>
    <rPh sb="26" eb="27">
      <t>リョウ</t>
    </rPh>
    <rPh sb="29" eb="30">
      <t>ケイ</t>
    </rPh>
    <phoneticPr fontId="27"/>
  </si>
  <si>
    <t>運営・維持管理業務</t>
    <rPh sb="5" eb="7">
      <t>カンリ</t>
    </rPh>
    <rPh sb="7" eb="9">
      <t>ギョウム</t>
    </rPh>
    <phoneticPr fontId="27"/>
  </si>
  <si>
    <t>様式第17号-3</t>
    <phoneticPr fontId="27"/>
  </si>
  <si>
    <t>様式第17号-3-1</t>
    <phoneticPr fontId="27"/>
  </si>
  <si>
    <t>管理棟を別棟で整備する場合の費用は②マテリアルリサイクル推進施設に計上すること。</t>
    <phoneticPr fontId="27"/>
  </si>
  <si>
    <t>マテリアルリサイクル推進施設運営・維持管理業務委託料Ｄ</t>
    <rPh sb="10" eb="14">
      <t>スイシンシセツ</t>
    </rPh>
    <rPh sb="23" eb="25">
      <t>イタク</t>
    </rPh>
    <rPh sb="25" eb="26">
      <t>リョウ</t>
    </rPh>
    <phoneticPr fontId="27"/>
  </si>
  <si>
    <t>マテリアルリサイクル推進施設</t>
    <rPh sb="10" eb="14">
      <t>スイシンシセツ</t>
    </rPh>
    <phoneticPr fontId="27"/>
  </si>
  <si>
    <t>項目</t>
    <rPh sb="0" eb="2">
      <t>コウモク</t>
    </rPh>
    <phoneticPr fontId="27"/>
  </si>
  <si>
    <t>２．エネルギー回収型廃棄物処理施設</t>
    <rPh sb="7" eb="17">
      <t>カイシュウガタハイキブツショリシセツ</t>
    </rPh>
    <phoneticPr fontId="27"/>
  </si>
  <si>
    <t>１．ＳＰＣ</t>
    <phoneticPr fontId="27"/>
  </si>
  <si>
    <t>運営・維持管理業務委託料Ｄ</t>
    <rPh sb="9" eb="11">
      <t>イタク</t>
    </rPh>
    <rPh sb="11" eb="12">
      <t>リョウ</t>
    </rPh>
    <phoneticPr fontId="27"/>
  </si>
  <si>
    <t>質問は、本様式1行につき1問とし、簡潔にまとめて記載すること。</t>
    <phoneticPr fontId="27"/>
  </si>
  <si>
    <t>確認事項は、本様式1行につき1問とし、簡潔にまとめて記載すること。</t>
    <rPh sb="0" eb="2">
      <t>カクニン</t>
    </rPh>
    <rPh sb="2" eb="4">
      <t>ジコウ</t>
    </rPh>
    <phoneticPr fontId="27"/>
  </si>
  <si>
    <t>小項目</t>
    <rPh sb="0" eb="1">
      <t>ショウ</t>
    </rPh>
    <rPh sb="1" eb="3">
      <t>コウモク</t>
    </rPh>
    <phoneticPr fontId="27"/>
  </si>
  <si>
    <t>(1)</t>
    <phoneticPr fontId="27"/>
  </si>
  <si>
    <t>小項目</t>
    <rPh sb="0" eb="3">
      <t>ショウコウモク</t>
    </rPh>
    <phoneticPr fontId="27"/>
  </si>
  <si>
    <t>①ＳＰＣの設立時</t>
    <rPh sb="5" eb="7">
      <t>セツリツ</t>
    </rPh>
    <rPh sb="7" eb="8">
      <t>ジ</t>
    </rPh>
    <phoneticPr fontId="27"/>
  </si>
  <si>
    <t>「入札説明書　第３章　２　(2)　①　ア　(ｳ)」に規定する配置予定者の資格及び業務経験</t>
    <phoneticPr fontId="27"/>
  </si>
  <si>
    <t>様式第6号</t>
    <rPh sb="0" eb="2">
      <t>ヨウシキ</t>
    </rPh>
    <rPh sb="2" eb="3">
      <t>ダイ</t>
    </rPh>
    <rPh sb="4" eb="5">
      <t>ゴウ</t>
    </rPh>
    <phoneticPr fontId="27"/>
  </si>
  <si>
    <t>20年間の総額</t>
    <rPh sb="2" eb="3">
      <t>ネン</t>
    </rPh>
    <rPh sb="3" eb="4">
      <t>アイダ</t>
    </rPh>
    <rPh sb="5" eb="7">
      <t>ソウガク</t>
    </rPh>
    <phoneticPr fontId="27"/>
  </si>
  <si>
    <t>要求水準に対する設計仕様書</t>
    <phoneticPr fontId="27"/>
  </si>
  <si>
    <t>マテリアルリサイクル推進施設</t>
    <rPh sb="10" eb="12">
      <t>スイシン</t>
    </rPh>
    <rPh sb="12" eb="14">
      <t>シセツ</t>
    </rPh>
    <phoneticPr fontId="27"/>
  </si>
  <si>
    <t>1～8まで1つのエクセルファイルで作成し、シートを分けること。</t>
    <phoneticPr fontId="27"/>
  </si>
  <si>
    <t>資源化不適物
（ｴﾈﾙｷﾞｰ回収型廃棄物処理施設処理分）</t>
    <rPh sb="0" eb="3">
      <t>シゲンカ</t>
    </rPh>
    <rPh sb="3" eb="5">
      <t>フテキ</t>
    </rPh>
    <rPh sb="5" eb="6">
      <t>モノ</t>
    </rPh>
    <rPh sb="13" eb="16">
      <t>カイシュウガタ</t>
    </rPh>
    <rPh sb="16" eb="19">
      <t>ハイキブツ</t>
    </rPh>
    <rPh sb="19" eb="21">
      <t>ショリ</t>
    </rPh>
    <rPh sb="21" eb="23">
      <t>シセツ</t>
    </rPh>
    <rPh sb="23" eb="25">
      <t>ショリ</t>
    </rPh>
    <rPh sb="25" eb="26">
      <t>ブン</t>
    </rPh>
    <rPh sb="26" eb="27">
      <t>ブン</t>
    </rPh>
    <phoneticPr fontId="27"/>
  </si>
  <si>
    <t>運営・維持管理期間</t>
    <rPh sb="3" eb="5">
      <t>イジ</t>
    </rPh>
    <rPh sb="5" eb="7">
      <t>カンリ</t>
    </rPh>
    <phoneticPr fontId="27"/>
  </si>
  <si>
    <t>様式第14号（別紙2及び別紙3）、様式第17号-1-2(別紙2～6)との整合に留意すること。</t>
    <rPh sb="7" eb="9">
      <t>ベッシ</t>
    </rPh>
    <rPh sb="10" eb="11">
      <t>オヨ</t>
    </rPh>
    <rPh sb="12" eb="14">
      <t>ベッシ</t>
    </rPh>
    <rPh sb="28" eb="30">
      <t>ベッシ</t>
    </rPh>
    <rPh sb="36" eb="38">
      <t>セイゴウ</t>
    </rPh>
    <rPh sb="39" eb="41">
      <t>リュウイ</t>
    </rPh>
    <phoneticPr fontId="27"/>
  </si>
  <si>
    <t>※1</t>
    <phoneticPr fontId="27"/>
  </si>
  <si>
    <t>物質収支との整合に留意すること。</t>
    <rPh sb="0" eb="2">
      <t>ブッシツ</t>
    </rPh>
    <rPh sb="2" eb="4">
      <t>シュウシ</t>
    </rPh>
    <rPh sb="6" eb="8">
      <t>セイゴウ</t>
    </rPh>
    <rPh sb="9" eb="11">
      <t>リュウイ</t>
    </rPh>
    <phoneticPr fontId="27"/>
  </si>
  <si>
    <t>②運営・維持管理業務期間開始時</t>
    <rPh sb="1" eb="3">
      <t>ウンエイ</t>
    </rPh>
    <rPh sb="4" eb="6">
      <t>イジ</t>
    </rPh>
    <rPh sb="6" eb="8">
      <t>カンリ</t>
    </rPh>
    <rPh sb="8" eb="10">
      <t>ギョウム</t>
    </rPh>
    <rPh sb="10" eb="12">
      <t>キカン</t>
    </rPh>
    <rPh sb="12" eb="14">
      <t>カイシ</t>
    </rPh>
    <rPh sb="14" eb="15">
      <t>ジ</t>
    </rPh>
    <phoneticPr fontId="27"/>
  </si>
  <si>
    <t>様　　式　　集</t>
    <rPh sb="0" eb="1">
      <t>サマ</t>
    </rPh>
    <rPh sb="3" eb="4">
      <t>シキ</t>
    </rPh>
    <rPh sb="6" eb="7">
      <t>シュウ</t>
    </rPh>
    <phoneticPr fontId="58"/>
  </si>
  <si>
    <t>鉾田・大洗広域事務組合</t>
    <rPh sb="0" eb="2">
      <t>ホコタ</t>
    </rPh>
    <rPh sb="3" eb="5">
      <t>オオアライ</t>
    </rPh>
    <rPh sb="5" eb="7">
      <t>コウイキ</t>
    </rPh>
    <rPh sb="7" eb="9">
      <t>ジム</t>
    </rPh>
    <rPh sb="9" eb="11">
      <t>クミアイ</t>
    </rPh>
    <phoneticPr fontId="58"/>
  </si>
  <si>
    <t>新ごみ処理施設整備・運営事業</t>
    <rPh sb="0" eb="1">
      <t>シン</t>
    </rPh>
    <rPh sb="3" eb="5">
      <t>ショリ</t>
    </rPh>
    <rPh sb="5" eb="7">
      <t>シセツ</t>
    </rPh>
    <rPh sb="7" eb="9">
      <t>セイビ</t>
    </rPh>
    <rPh sb="10" eb="12">
      <t>ウンエイ</t>
    </rPh>
    <rPh sb="12" eb="14">
      <t>ジギョウ</t>
    </rPh>
    <phoneticPr fontId="58"/>
  </si>
  <si>
    <t>令和５年４月</t>
    <rPh sb="3" eb="4">
      <t>ネン</t>
    </rPh>
    <rPh sb="5" eb="6">
      <t>ガツ</t>
    </rPh>
    <phoneticPr fontId="58"/>
  </si>
  <si>
    <t>「鉾田・大洗広域事務組合新ごみ処理施設整備・運営事業」の入札説明書等に関して、以下の質問がありますので提出します。</t>
    <rPh sb="1" eb="3">
      <t>ホコタ</t>
    </rPh>
    <rPh sb="4" eb="6">
      <t>オオアライ</t>
    </rPh>
    <rPh sb="6" eb="8">
      <t>コウイキ</t>
    </rPh>
    <rPh sb="8" eb="10">
      <t>ジム</t>
    </rPh>
    <rPh sb="10" eb="12">
      <t>クミアイ</t>
    </rPh>
    <rPh sb="12" eb="13">
      <t>シン</t>
    </rPh>
    <rPh sb="15" eb="17">
      <t>ショリ</t>
    </rPh>
    <rPh sb="17" eb="19">
      <t>シセツ</t>
    </rPh>
    <rPh sb="19" eb="21">
      <t>セイビ</t>
    </rPh>
    <rPh sb="22" eb="24">
      <t>ウンエイ</t>
    </rPh>
    <rPh sb="24" eb="26">
      <t>ジギョウ</t>
    </rPh>
    <rPh sb="28" eb="34">
      <t>ニュウサツセツメイショナド</t>
    </rPh>
    <rPh sb="35" eb="36">
      <t>カン</t>
    </rPh>
    <rPh sb="39" eb="41">
      <t>イカ</t>
    </rPh>
    <rPh sb="42" eb="44">
      <t>シツモン</t>
    </rPh>
    <rPh sb="51" eb="53">
      <t>テイシュツ</t>
    </rPh>
    <phoneticPr fontId="27"/>
  </si>
  <si>
    <t>4</t>
    <phoneticPr fontId="27"/>
  </si>
  <si>
    <t>第1章</t>
    <rPh sb="0" eb="1">
      <t>ダイ</t>
    </rPh>
    <rPh sb="2" eb="3">
      <t>ショウ</t>
    </rPh>
    <phoneticPr fontId="27"/>
  </si>
  <si>
    <t>エ</t>
    <phoneticPr fontId="27"/>
  </si>
  <si>
    <t>業務の構成</t>
    <rPh sb="0" eb="2">
      <t>ギョウム</t>
    </rPh>
    <rPh sb="3" eb="5">
      <t>コウセイ</t>
    </rPh>
    <phoneticPr fontId="27"/>
  </si>
  <si>
    <t>5</t>
    <phoneticPr fontId="27"/>
  </si>
  <si>
    <t>第3章</t>
    <rPh sb="0" eb="1">
      <t>ダイ</t>
    </rPh>
    <rPh sb="2" eb="3">
      <t>ショウ</t>
    </rPh>
    <phoneticPr fontId="27"/>
  </si>
  <si>
    <t>2</t>
    <phoneticPr fontId="27"/>
  </si>
  <si>
    <t>(1)</t>
    <phoneticPr fontId="27"/>
  </si>
  <si>
    <t>表3-1</t>
    <rPh sb="0" eb="1">
      <t>ヒョウ</t>
    </rPh>
    <phoneticPr fontId="27"/>
  </si>
  <si>
    <t>第11号-1</t>
    <phoneticPr fontId="27"/>
  </si>
  <si>
    <t>鉾田・大洗広域事務組合　管理者　岸田　一夫　様</t>
    <rPh sb="0" eb="2">
      <t>ホコタ</t>
    </rPh>
    <rPh sb="3" eb="5">
      <t>オオアライ</t>
    </rPh>
    <rPh sb="5" eb="7">
      <t>コウイキ</t>
    </rPh>
    <rPh sb="7" eb="9">
      <t>ジム</t>
    </rPh>
    <rPh sb="16" eb="18">
      <t>キシダ</t>
    </rPh>
    <rPh sb="19" eb="21">
      <t>カズオ</t>
    </rPh>
    <rPh sb="22" eb="23">
      <t>サマ</t>
    </rPh>
    <phoneticPr fontId="27"/>
  </si>
  <si>
    <t>「鉾田・大洗広域事務組合新ごみ処理施設整備・運営事業」の入札説明書等に関して、対話での確認を希望する事項について、下記のとおり提出します。</t>
    <rPh sb="1" eb="3">
      <t>ホコタ</t>
    </rPh>
    <rPh sb="4" eb="6">
      <t>オオアライ</t>
    </rPh>
    <rPh sb="6" eb="8">
      <t>コウイキ</t>
    </rPh>
    <rPh sb="8" eb="10">
      <t>ジム</t>
    </rPh>
    <rPh sb="10" eb="12">
      <t>クミアイ</t>
    </rPh>
    <rPh sb="12" eb="13">
      <t>シン</t>
    </rPh>
    <rPh sb="15" eb="17">
      <t>ショリ</t>
    </rPh>
    <rPh sb="17" eb="19">
      <t>シセツ</t>
    </rPh>
    <rPh sb="19" eb="21">
      <t>セイビ</t>
    </rPh>
    <rPh sb="28" eb="34">
      <t>ニュウサツセツメイショナド</t>
    </rPh>
    <rPh sb="35" eb="36">
      <t>カン</t>
    </rPh>
    <rPh sb="39" eb="41">
      <t>タイワ</t>
    </rPh>
    <rPh sb="43" eb="45">
      <t>カクニン</t>
    </rPh>
    <rPh sb="46" eb="48">
      <t>キボウ</t>
    </rPh>
    <rPh sb="50" eb="52">
      <t>ジコウ</t>
    </rPh>
    <rPh sb="57" eb="59">
      <t>カキ</t>
    </rPh>
    <rPh sb="63" eb="65">
      <t>テイシュツ</t>
    </rPh>
    <phoneticPr fontId="27"/>
  </si>
  <si>
    <t>グループ名</t>
    <rPh sb="4" eb="5">
      <t>メイ</t>
    </rPh>
    <phoneticPr fontId="27"/>
  </si>
  <si>
    <t>入札価格参考資料（設計・建設業務に係る対価）</t>
    <phoneticPr fontId="27"/>
  </si>
  <si>
    <t>入札価格参考資料（運営・維持管理業務に係る対価）</t>
    <phoneticPr fontId="27"/>
  </si>
  <si>
    <t>入札価格参考資料（設計・建設業務に係る対価）</t>
    <rPh sb="0" eb="2">
      <t>ニュウサツ</t>
    </rPh>
    <rPh sb="2" eb="4">
      <t>カカク</t>
    </rPh>
    <rPh sb="4" eb="6">
      <t>サンコウ</t>
    </rPh>
    <rPh sb="6" eb="8">
      <t>シリョウ</t>
    </rPh>
    <rPh sb="9" eb="11">
      <t>セッケイ</t>
    </rPh>
    <rPh sb="12" eb="14">
      <t>ケンセツ</t>
    </rPh>
    <rPh sb="14" eb="16">
      <t>ギョウム</t>
    </rPh>
    <rPh sb="17" eb="18">
      <t>カカ</t>
    </rPh>
    <rPh sb="19" eb="21">
      <t>タイカ</t>
    </rPh>
    <phoneticPr fontId="27"/>
  </si>
  <si>
    <t>設計・建設業務に係る対価</t>
    <rPh sb="0" eb="2">
      <t>セッケイ</t>
    </rPh>
    <rPh sb="3" eb="5">
      <t>ケンセツ</t>
    </rPh>
    <rPh sb="5" eb="7">
      <t>ギョウム</t>
    </rPh>
    <rPh sb="8" eb="9">
      <t>カカ</t>
    </rPh>
    <rPh sb="10" eb="12">
      <t>タイカ</t>
    </rPh>
    <phoneticPr fontId="27"/>
  </si>
  <si>
    <t>設計・建設業務に係る対価</t>
    <phoneticPr fontId="27"/>
  </si>
  <si>
    <t>消費税及び地方消費税は、含まない金額を記載すること。なお、物価上昇分は、考慮しないこと。</t>
    <rPh sb="0" eb="3">
      <t>ショウヒゼイ</t>
    </rPh>
    <rPh sb="3" eb="4">
      <t>オヨ</t>
    </rPh>
    <rPh sb="5" eb="7">
      <t>チホウ</t>
    </rPh>
    <rPh sb="7" eb="10">
      <t>ショウヒゼイ</t>
    </rPh>
    <rPh sb="12" eb="13">
      <t>フク</t>
    </rPh>
    <rPh sb="16" eb="18">
      <t>キンガク</t>
    </rPh>
    <rPh sb="19" eb="21">
      <t>キサイ</t>
    </rPh>
    <rPh sb="29" eb="31">
      <t>ブッカ</t>
    </rPh>
    <rPh sb="31" eb="33">
      <t>ジョウショウ</t>
    </rPh>
    <rPh sb="33" eb="34">
      <t>ブン</t>
    </rPh>
    <rPh sb="36" eb="38">
      <t>コウリョ</t>
    </rPh>
    <phoneticPr fontId="27"/>
  </si>
  <si>
    <t>入札価格参考資料
（運営・維持管理業務に係る対価）</t>
    <rPh sb="0" eb="2">
      <t>ニュウサツ</t>
    </rPh>
    <rPh sb="2" eb="4">
      <t>カカク</t>
    </rPh>
    <rPh sb="4" eb="6">
      <t>サンコウ</t>
    </rPh>
    <rPh sb="6" eb="8">
      <t>シリョウ</t>
    </rPh>
    <rPh sb="20" eb="21">
      <t>カカワ</t>
    </rPh>
    <rPh sb="22" eb="24">
      <t>タイカ</t>
    </rPh>
    <phoneticPr fontId="27"/>
  </si>
  <si>
    <t>令和27年度</t>
    <rPh sb="4" eb="6">
      <t>ネンド</t>
    </rPh>
    <phoneticPr fontId="27"/>
  </si>
  <si>
    <t>令和28年度</t>
    <rPh sb="4" eb="6">
      <t>ネンド</t>
    </rPh>
    <phoneticPr fontId="27"/>
  </si>
  <si>
    <t>令和29年度</t>
    <rPh sb="4" eb="6">
      <t>ネンド</t>
    </rPh>
    <phoneticPr fontId="27"/>
  </si>
  <si>
    <t>循環型のまちづくりに寄与できる施設　　※表紙</t>
    <rPh sb="0" eb="3">
      <t>ジュンカンガタ</t>
    </rPh>
    <rPh sb="10" eb="12">
      <t>キヨ</t>
    </rPh>
    <rPh sb="15" eb="17">
      <t>シセツ</t>
    </rPh>
    <rPh sb="20" eb="22">
      <t>ヒョウシ</t>
    </rPh>
    <phoneticPr fontId="27"/>
  </si>
  <si>
    <t>【資源化】資源化量、残渣量</t>
    <rPh sb="1" eb="4">
      <t>シゲンカ</t>
    </rPh>
    <rPh sb="5" eb="8">
      <t>シゲンカ</t>
    </rPh>
    <rPh sb="8" eb="9">
      <t>リョウ</t>
    </rPh>
    <rPh sb="10" eb="12">
      <t>ザンサ</t>
    </rPh>
    <rPh sb="12" eb="13">
      <t>リョウ</t>
    </rPh>
    <phoneticPr fontId="27"/>
  </si>
  <si>
    <t>様式第16号-1-1（別紙1）</t>
    <rPh sb="11" eb="13">
      <t>ベッシ</t>
    </rPh>
    <phoneticPr fontId="27"/>
  </si>
  <si>
    <t>様式第16号-1-1（別紙2）</t>
    <rPh sb="11" eb="13">
      <t>ベッシ</t>
    </rPh>
    <phoneticPr fontId="27"/>
  </si>
  <si>
    <t>※各数値は、令和10年度時点とする。</t>
    <rPh sb="1" eb="4">
      <t>カクスウチ</t>
    </rPh>
    <rPh sb="6" eb="8">
      <t>レイワ</t>
    </rPh>
    <rPh sb="10" eb="12">
      <t>ネンド</t>
    </rPh>
    <rPh sb="12" eb="14">
      <t>ジテン</t>
    </rPh>
    <phoneticPr fontId="27"/>
  </si>
  <si>
    <t>　残渣量</t>
    <rPh sb="1" eb="3">
      <t>ザンサ</t>
    </rPh>
    <rPh sb="3" eb="4">
      <t>リョウ</t>
    </rPh>
    <phoneticPr fontId="27"/>
  </si>
  <si>
    <t>残渣量合計</t>
    <rPh sb="0" eb="2">
      <t>ザンサ</t>
    </rPh>
    <rPh sb="2" eb="3">
      <t>リョウ</t>
    </rPh>
    <rPh sb="3" eb="5">
      <t>ゴウケイ</t>
    </rPh>
    <phoneticPr fontId="27"/>
  </si>
  <si>
    <t>焼却灰</t>
    <rPh sb="0" eb="3">
      <t>ショウキャクバイ</t>
    </rPh>
    <phoneticPr fontId="27"/>
  </si>
  <si>
    <t>飛灰</t>
    <rPh sb="0" eb="2">
      <t>ヒバイ</t>
    </rPh>
    <phoneticPr fontId="27"/>
  </si>
  <si>
    <t>残渣率</t>
    <rPh sb="0" eb="2">
      <t>ザンサ</t>
    </rPh>
    <rPh sb="2" eb="3">
      <t>リツ</t>
    </rPh>
    <phoneticPr fontId="27"/>
  </si>
  <si>
    <t>-</t>
    <phoneticPr fontId="27"/>
  </si>
  <si>
    <t>本施設処理量</t>
    <rPh sb="0" eb="1">
      <t>ホン</t>
    </rPh>
    <rPh sb="1" eb="3">
      <t>シセツ</t>
    </rPh>
    <rPh sb="3" eb="5">
      <t>ショリ</t>
    </rPh>
    <rPh sb="5" eb="6">
      <t>リョウ</t>
    </rPh>
    <phoneticPr fontId="27"/>
  </si>
  <si>
    <t>様式第16号-1-1（別紙1）</t>
    <rPh sb="5" eb="6">
      <t>ゴウ</t>
    </rPh>
    <rPh sb="11" eb="13">
      <t>ベッシ</t>
    </rPh>
    <phoneticPr fontId="27"/>
  </si>
  <si>
    <t>様式第16号-1-1（別紙2）</t>
    <phoneticPr fontId="27"/>
  </si>
  <si>
    <t>プラットホームで除去後、○○にてスクラップ類として保管。組合にて民間資源化。</t>
    <rPh sb="8" eb="10">
      <t>ジョキョ</t>
    </rPh>
    <rPh sb="10" eb="11">
      <t>ゴ</t>
    </rPh>
    <rPh sb="28" eb="30">
      <t>クミアイ</t>
    </rPh>
    <phoneticPr fontId="27"/>
  </si>
  <si>
    <t>プラットホームで除去後、重機で粗破砕。切断機にて処理。</t>
    <rPh sb="8" eb="10">
      <t>ジョキョ</t>
    </rPh>
    <rPh sb="10" eb="11">
      <t>ゴ</t>
    </rPh>
    <rPh sb="12" eb="14">
      <t>ジュウキ</t>
    </rPh>
    <rPh sb="15" eb="16">
      <t>ソ</t>
    </rPh>
    <rPh sb="16" eb="18">
      <t>ハサイ</t>
    </rPh>
    <rPh sb="19" eb="22">
      <t>セツダンキ</t>
    </rPh>
    <rPh sb="24" eb="26">
      <t>ショリ</t>
    </rPh>
    <phoneticPr fontId="27"/>
  </si>
  <si>
    <t>プラットホーム除去後、○○にて最終処分物として保管。組合にて最終処分（委託）。</t>
    <rPh sb="7" eb="9">
      <t>ジョキョ</t>
    </rPh>
    <rPh sb="9" eb="10">
      <t>ゴ</t>
    </rPh>
    <rPh sb="15" eb="17">
      <t>サイシュウ</t>
    </rPh>
    <rPh sb="17" eb="19">
      <t>ショブン</t>
    </rPh>
    <rPh sb="19" eb="20">
      <t>ブツ</t>
    </rPh>
    <rPh sb="26" eb="28">
      <t>クミアイ</t>
    </rPh>
    <rPh sb="30" eb="32">
      <t>サイシュウ</t>
    </rPh>
    <rPh sb="32" eb="34">
      <t>ショブン</t>
    </rPh>
    <rPh sb="35" eb="37">
      <t>イタク</t>
    </rPh>
    <phoneticPr fontId="27"/>
  </si>
  <si>
    <t>様式第16号-1-2</t>
    <phoneticPr fontId="27"/>
  </si>
  <si>
    <t>【意識啓発】資源化量、残渣量</t>
    <rPh sb="1" eb="3">
      <t>イシキ</t>
    </rPh>
    <rPh sb="3" eb="5">
      <t>ケイハツ</t>
    </rPh>
    <rPh sb="6" eb="9">
      <t>シゲンカ</t>
    </rPh>
    <rPh sb="9" eb="10">
      <t>リョウ</t>
    </rPh>
    <rPh sb="11" eb="13">
      <t>ザンサ</t>
    </rPh>
    <rPh sb="13" eb="14">
      <t>リョウ</t>
    </rPh>
    <phoneticPr fontId="27"/>
  </si>
  <si>
    <t>【景観】周辺環境に融和するデザイン</t>
    <rPh sb="1" eb="3">
      <t>ケイカン</t>
    </rPh>
    <rPh sb="4" eb="6">
      <t>シュウヘン</t>
    </rPh>
    <rPh sb="6" eb="8">
      <t>カンキョウ</t>
    </rPh>
    <rPh sb="9" eb="11">
      <t>ユウワ</t>
    </rPh>
    <phoneticPr fontId="27"/>
  </si>
  <si>
    <t>周辺環境における環境負荷の低減が可能となる施設　　※表紙</t>
    <rPh sb="0" eb="2">
      <t>シュウヘン</t>
    </rPh>
    <rPh sb="2" eb="4">
      <t>カンキョウ</t>
    </rPh>
    <rPh sb="8" eb="10">
      <t>カンキョウ</t>
    </rPh>
    <rPh sb="10" eb="12">
      <t>フカ</t>
    </rPh>
    <rPh sb="13" eb="15">
      <t>テイゲン</t>
    </rPh>
    <rPh sb="16" eb="18">
      <t>カノウ</t>
    </rPh>
    <rPh sb="21" eb="23">
      <t>シセツ</t>
    </rPh>
    <rPh sb="26" eb="28">
      <t>ヒョウシ</t>
    </rPh>
    <phoneticPr fontId="27"/>
  </si>
  <si>
    <t>【環境保全】公害防止基準を満足するための取組み</t>
    <rPh sb="1" eb="3">
      <t>カンキョウ</t>
    </rPh>
    <rPh sb="3" eb="5">
      <t>ホゼン</t>
    </rPh>
    <rPh sb="6" eb="8">
      <t>コウガイ</t>
    </rPh>
    <rPh sb="8" eb="10">
      <t>ボウシ</t>
    </rPh>
    <rPh sb="10" eb="12">
      <t>キジュン</t>
    </rPh>
    <rPh sb="13" eb="15">
      <t>マンゾク</t>
    </rPh>
    <rPh sb="20" eb="22">
      <t>トリク</t>
    </rPh>
    <phoneticPr fontId="27"/>
  </si>
  <si>
    <t>運転基準・要監視基準</t>
    <rPh sb="0" eb="2">
      <t>ウンテン</t>
    </rPh>
    <rPh sb="2" eb="4">
      <t>キジュン</t>
    </rPh>
    <rPh sb="5" eb="6">
      <t>ヨウ</t>
    </rPh>
    <rPh sb="6" eb="8">
      <t>カンシ</t>
    </rPh>
    <rPh sb="8" eb="10">
      <t>キジュン</t>
    </rPh>
    <phoneticPr fontId="27"/>
  </si>
  <si>
    <t>計測項目</t>
    <phoneticPr fontId="27"/>
  </si>
  <si>
    <t>運転
基準値</t>
    <rPh sb="3" eb="5">
      <t>キジュン</t>
    </rPh>
    <rPh sb="5" eb="6">
      <t>チ</t>
    </rPh>
    <phoneticPr fontId="27"/>
  </si>
  <si>
    <t>要監視基準</t>
    <rPh sb="0" eb="1">
      <t>ヨウ</t>
    </rPh>
    <rPh sb="1" eb="3">
      <t>カンシ</t>
    </rPh>
    <rPh sb="3" eb="5">
      <t>キジュン</t>
    </rPh>
    <phoneticPr fontId="27"/>
  </si>
  <si>
    <t>停止基準</t>
    <rPh sb="0" eb="2">
      <t>テイシ</t>
    </rPh>
    <rPh sb="2" eb="4">
      <t>キジュン</t>
    </rPh>
    <phoneticPr fontId="27"/>
  </si>
  <si>
    <t>基準値</t>
  </si>
  <si>
    <t>判定方法</t>
  </si>
  <si>
    <t>ばいじん</t>
  </si>
  <si>
    <t>１時間平均値が左記の基準値を超過した場合、本施設の監視を強化し、改善策の検討を開始する。</t>
    <rPh sb="14" eb="16">
      <t>チョウカ</t>
    </rPh>
    <phoneticPr fontId="27"/>
  </si>
  <si>
    <t>1時間平均値が左記の基準値を超過した場合、速やかに本施設の運転を停止する。</t>
    <phoneticPr fontId="27"/>
  </si>
  <si>
    <t>塩化水素</t>
    <phoneticPr fontId="27"/>
  </si>
  <si>
    <t>ppm</t>
  </si>
  <si>
    <t>硫黄酸化物</t>
    <phoneticPr fontId="27"/>
  </si>
  <si>
    <t>窒素酸化物</t>
    <phoneticPr fontId="27"/>
  </si>
  <si>
    <t>一酸化炭素</t>
  </si>
  <si>
    <t>瞬間値のﾋﾟｰｸを極力発生させないように留意する｡
１時間平均値が基準値を超過した場合、本施設の監視を強化し改善策の検討を開始する。</t>
    <phoneticPr fontId="27"/>
  </si>
  <si>
    <t>4 時間平均値（上段）及び1時間平均値（下段）が左記の基準値を超過した場合、速やかに本施設の運転を停止する。</t>
    <rPh sb="8" eb="10">
      <t>ジョウダン</t>
    </rPh>
    <rPh sb="11" eb="12">
      <t>オヨ</t>
    </rPh>
    <rPh sb="14" eb="16">
      <t>ジカン</t>
    </rPh>
    <rPh sb="16" eb="18">
      <t>ヘイキン</t>
    </rPh>
    <rPh sb="18" eb="19">
      <t>チ</t>
    </rPh>
    <rPh sb="20" eb="22">
      <t>ゲダン</t>
    </rPh>
    <phoneticPr fontId="27"/>
  </si>
  <si>
    <t>ダイオキシン類</t>
  </si>
  <si>
    <t>定期バッチ計測データが左記の基準値を超過した場合、本施設の監視を強化し、速やかに改善策を検討・講じる。改善策を講じた際には、再度計測を行う。この計測の結果、左記の基準値を超過した場合、速やかに本施設の運転を停止する。</t>
    <phoneticPr fontId="27"/>
  </si>
  <si>
    <t>定期バッチ計測データが左記の基準値を超過した場合、速やかに本施設の運転を停止する。</t>
    <phoneticPr fontId="27"/>
  </si>
  <si>
    <t>水銀</t>
    <rPh sb="0" eb="2">
      <t>スイギン</t>
    </rPh>
    <phoneticPr fontId="27"/>
  </si>
  <si>
    <t>法令に準ずる。</t>
    <rPh sb="0" eb="2">
      <t>ホウレイ</t>
    </rPh>
    <rPh sb="3" eb="4">
      <t>ジュン</t>
    </rPh>
    <phoneticPr fontId="27"/>
  </si>
  <si>
    <t>受付グループ名：</t>
    <rPh sb="0" eb="2">
      <t>ウケツケ</t>
    </rPh>
    <phoneticPr fontId="27"/>
  </si>
  <si>
    <t>様式第16号-2-1（別紙1）</t>
    <rPh sb="11" eb="13">
      <t>ベッシ</t>
    </rPh>
    <phoneticPr fontId="27"/>
  </si>
  <si>
    <t>受付グループ名：</t>
    <rPh sb="0" eb="2">
      <t>ウケツケ</t>
    </rPh>
    <rPh sb="6" eb="7">
      <t>メイ</t>
    </rPh>
    <phoneticPr fontId="27"/>
  </si>
  <si>
    <t>※1　表中は、乾きベース、酸素濃度12％換算値である。</t>
    <phoneticPr fontId="27"/>
  </si>
  <si>
    <t>※2　上記の表の黄色部に運転基準値、要監視基準値又は判定方法を記載すること。</t>
    <rPh sb="8" eb="10">
      <t>キイロ</t>
    </rPh>
    <rPh sb="10" eb="11">
      <t>ブ</t>
    </rPh>
    <rPh sb="14" eb="16">
      <t>キジュン</t>
    </rPh>
    <rPh sb="16" eb="17">
      <t>チ</t>
    </rPh>
    <rPh sb="18" eb="19">
      <t>ヨウ</t>
    </rPh>
    <rPh sb="19" eb="21">
      <t>カンシ</t>
    </rPh>
    <rPh sb="21" eb="23">
      <t>キジュン</t>
    </rPh>
    <rPh sb="24" eb="25">
      <t>マタ</t>
    </rPh>
    <rPh sb="26" eb="28">
      <t>ハンテイ</t>
    </rPh>
    <rPh sb="28" eb="30">
      <t>ホウホウ</t>
    </rPh>
    <rPh sb="31" eb="33">
      <t>キサイ</t>
    </rPh>
    <phoneticPr fontId="27"/>
  </si>
  <si>
    <t>※3　運転基準値は、運営事業者が施設を運転する上での自主管理基準値である。</t>
    <rPh sb="3" eb="5">
      <t>ウンテン</t>
    </rPh>
    <rPh sb="5" eb="7">
      <t>キジュン</t>
    </rPh>
    <rPh sb="7" eb="8">
      <t>チ</t>
    </rPh>
    <rPh sb="10" eb="12">
      <t>ウンエイ</t>
    </rPh>
    <rPh sb="12" eb="15">
      <t>ジギョウシャ</t>
    </rPh>
    <rPh sb="16" eb="18">
      <t>シセツ</t>
    </rPh>
    <rPh sb="19" eb="21">
      <t>ウンテン</t>
    </rPh>
    <rPh sb="23" eb="24">
      <t>ウエ</t>
    </rPh>
    <rPh sb="26" eb="28">
      <t>ジシュ</t>
    </rPh>
    <rPh sb="28" eb="30">
      <t>カンリ</t>
    </rPh>
    <rPh sb="30" eb="32">
      <t>キジュン</t>
    </rPh>
    <rPh sb="32" eb="33">
      <t>チ</t>
    </rPh>
    <phoneticPr fontId="27"/>
  </si>
  <si>
    <t>※4　要監視基準値とは、基準値を超過した場合、本施設の監視を強化し改善策の検討を開始する値である。</t>
    <rPh sb="3" eb="4">
      <t>ヨウ</t>
    </rPh>
    <rPh sb="4" eb="6">
      <t>カンシ</t>
    </rPh>
    <rPh sb="6" eb="8">
      <t>キジュン</t>
    </rPh>
    <rPh sb="8" eb="9">
      <t>チ</t>
    </rPh>
    <rPh sb="12" eb="15">
      <t>キジュンチ</t>
    </rPh>
    <rPh sb="16" eb="18">
      <t>チョウカ</t>
    </rPh>
    <rPh sb="20" eb="22">
      <t>バアイ</t>
    </rPh>
    <rPh sb="23" eb="24">
      <t>ホン</t>
    </rPh>
    <rPh sb="24" eb="26">
      <t>シセツ</t>
    </rPh>
    <rPh sb="27" eb="28">
      <t>ラン</t>
    </rPh>
    <phoneticPr fontId="27"/>
  </si>
  <si>
    <t>※網掛け部（黄色）に、該当する数値を記入すること。その他のセルは変更しないこと。</t>
    <rPh sb="15" eb="17">
      <t>スウチ</t>
    </rPh>
    <phoneticPr fontId="27"/>
  </si>
  <si>
    <t>※1　処理不適物を列挙し、鉾田・大洗広域事務組合新ごみ処理施設で資源化するための対応方法を記載すること。</t>
    <rPh sb="3" eb="5">
      <t>ショリ</t>
    </rPh>
    <rPh sb="5" eb="7">
      <t>フテキ</t>
    </rPh>
    <rPh sb="7" eb="8">
      <t>ブツ</t>
    </rPh>
    <rPh sb="9" eb="11">
      <t>レッキョ</t>
    </rPh>
    <rPh sb="13" eb="15">
      <t>ホコタ</t>
    </rPh>
    <rPh sb="16" eb="18">
      <t>オオアライ</t>
    </rPh>
    <rPh sb="18" eb="20">
      <t>コウイキ</t>
    </rPh>
    <rPh sb="20" eb="22">
      <t>ジム</t>
    </rPh>
    <rPh sb="22" eb="24">
      <t>クミアイ</t>
    </rPh>
    <rPh sb="24" eb="25">
      <t>シン</t>
    </rPh>
    <rPh sb="27" eb="29">
      <t>ショリ</t>
    </rPh>
    <rPh sb="29" eb="31">
      <t>シセツ</t>
    </rPh>
    <rPh sb="32" eb="34">
      <t>シゲン</t>
    </rPh>
    <rPh sb="34" eb="35">
      <t>カ</t>
    </rPh>
    <rPh sb="40" eb="42">
      <t>タイオウ</t>
    </rPh>
    <rPh sb="42" eb="44">
      <t>ホウホウ</t>
    </rPh>
    <rPh sb="45" eb="47">
      <t>キサイ</t>
    </rPh>
    <phoneticPr fontId="27"/>
  </si>
  <si>
    <t>運転基準・要監視基準</t>
    <rPh sb="0" eb="2">
      <t>ウンテン</t>
    </rPh>
    <rPh sb="2" eb="4">
      <t>キジュン</t>
    </rPh>
    <rPh sb="5" eb="6">
      <t>ヨウ</t>
    </rPh>
    <rPh sb="6" eb="8">
      <t>カンシ</t>
    </rPh>
    <rPh sb="8" eb="10">
      <t>キジュン</t>
    </rPh>
    <phoneticPr fontId="27"/>
  </si>
  <si>
    <t>【環境負荷低減】地球温暖化対策</t>
    <rPh sb="1" eb="3">
      <t>カンキョウ</t>
    </rPh>
    <rPh sb="3" eb="5">
      <t>フカ</t>
    </rPh>
    <rPh sb="5" eb="7">
      <t>テイゲン</t>
    </rPh>
    <rPh sb="8" eb="10">
      <t>チキュウ</t>
    </rPh>
    <rPh sb="10" eb="13">
      <t>オンダンカ</t>
    </rPh>
    <rPh sb="13" eb="15">
      <t>タイサク</t>
    </rPh>
    <phoneticPr fontId="27"/>
  </si>
  <si>
    <r>
      <t>様式第16</t>
    </r>
    <r>
      <rPr>
        <sz val="10"/>
        <color indexed="8"/>
        <rFont val="ＭＳ Ｐゴシック"/>
        <family val="3"/>
        <charset val="128"/>
      </rPr>
      <t>号-</t>
    </r>
    <r>
      <rPr>
        <sz val="10"/>
        <color indexed="8"/>
        <rFont val="ＭＳ Ｐゴシック"/>
        <family val="3"/>
        <charset val="128"/>
      </rPr>
      <t>2</t>
    </r>
    <r>
      <rPr>
        <sz val="10"/>
        <color indexed="8"/>
        <rFont val="ＭＳ Ｐゴシック"/>
        <family val="3"/>
        <charset val="128"/>
      </rPr>
      <t>-3</t>
    </r>
    <r>
      <rPr>
        <sz val="11"/>
        <color theme="1"/>
        <rFont val="ＭＳ 明朝"/>
        <family val="2"/>
        <charset val="128"/>
      </rPr>
      <t/>
    </r>
  </si>
  <si>
    <t>【エネルギーの有効活用】省資源、省エネルギー、発電効率及び余剰電力量</t>
    <rPh sb="7" eb="9">
      <t>ユウコウ</t>
    </rPh>
    <rPh sb="9" eb="11">
      <t>カツヨウ</t>
    </rPh>
    <rPh sb="12" eb="15">
      <t>ショウシゲン</t>
    </rPh>
    <rPh sb="16" eb="17">
      <t>ショウ</t>
    </rPh>
    <rPh sb="23" eb="25">
      <t>ハツデン</t>
    </rPh>
    <rPh sb="25" eb="27">
      <t>コウリツ</t>
    </rPh>
    <rPh sb="27" eb="28">
      <t>オヨ</t>
    </rPh>
    <rPh sb="29" eb="31">
      <t>ヨジョウ</t>
    </rPh>
    <rPh sb="31" eb="33">
      <t>デンリョク</t>
    </rPh>
    <rPh sb="33" eb="34">
      <t>リョウ</t>
    </rPh>
    <phoneticPr fontId="27"/>
  </si>
  <si>
    <t>【信頼性、安定稼働①】処理システムの信頼性</t>
    <rPh sb="1" eb="4">
      <t>シンライセイ</t>
    </rPh>
    <rPh sb="5" eb="7">
      <t>アンテイ</t>
    </rPh>
    <rPh sb="7" eb="9">
      <t>カドウ</t>
    </rPh>
    <rPh sb="11" eb="13">
      <t>ショリ</t>
    </rPh>
    <rPh sb="18" eb="21">
      <t>シンライセイ</t>
    </rPh>
    <phoneticPr fontId="27"/>
  </si>
  <si>
    <t>形態</t>
    <rPh sb="0" eb="2">
      <t>ケイタイ</t>
    </rPh>
    <phoneticPr fontId="27"/>
  </si>
  <si>
    <t>自治体名</t>
    <rPh sb="0" eb="4">
      <t>ジチタイメイ</t>
    </rPh>
    <phoneticPr fontId="27"/>
  </si>
  <si>
    <t>都道府県</t>
    <rPh sb="0" eb="4">
      <t>トドウフケン</t>
    </rPh>
    <phoneticPr fontId="27"/>
  </si>
  <si>
    <t>処理方式</t>
    <rPh sb="0" eb="2">
      <t>ショリ</t>
    </rPh>
    <rPh sb="2" eb="4">
      <t>ホウシキ</t>
    </rPh>
    <phoneticPr fontId="27"/>
  </si>
  <si>
    <t>施設規模</t>
    <rPh sb="0" eb="2">
      <t>シセツ</t>
    </rPh>
    <rPh sb="2" eb="4">
      <t>キボ</t>
    </rPh>
    <phoneticPr fontId="27"/>
  </si>
  <si>
    <t>炉数</t>
    <rPh sb="0" eb="1">
      <t>ロ</t>
    </rPh>
    <rPh sb="1" eb="2">
      <t>スウ</t>
    </rPh>
    <phoneticPr fontId="27"/>
  </si>
  <si>
    <t>1炉当り
処理能力</t>
    <rPh sb="1" eb="2">
      <t>ロ</t>
    </rPh>
    <rPh sb="2" eb="3">
      <t>アタ</t>
    </rPh>
    <rPh sb="5" eb="7">
      <t>ショリ</t>
    </rPh>
    <rPh sb="7" eb="9">
      <t>ノウリョク</t>
    </rPh>
    <phoneticPr fontId="27"/>
  </si>
  <si>
    <t>発電能力</t>
    <rPh sb="0" eb="2">
      <t>ハツデン</t>
    </rPh>
    <rPh sb="2" eb="4">
      <t>ノウリョク</t>
    </rPh>
    <phoneticPr fontId="27"/>
  </si>
  <si>
    <t>竣工年月</t>
    <rPh sb="0" eb="2">
      <t>シュンコウ</t>
    </rPh>
    <rPh sb="2" eb="3">
      <t>ネン</t>
    </rPh>
    <rPh sb="3" eb="4">
      <t>ゲツ</t>
    </rPh>
    <phoneticPr fontId="27"/>
  </si>
  <si>
    <t>当該施設の
運転管理実績</t>
    <rPh sb="0" eb="2">
      <t>トウガイ</t>
    </rPh>
    <rPh sb="2" eb="4">
      <t>シセツ</t>
    </rPh>
    <rPh sb="6" eb="8">
      <t>ウンテン</t>
    </rPh>
    <rPh sb="8" eb="10">
      <t>カンリ</t>
    </rPh>
    <rPh sb="10" eb="12">
      <t>ジッセキ</t>
    </rPh>
    <phoneticPr fontId="27"/>
  </si>
  <si>
    <t>(ｔ/日)</t>
    <rPh sb="3" eb="4">
      <t>ニチ</t>
    </rPh>
    <phoneticPr fontId="27"/>
  </si>
  <si>
    <t>(ｔ/炉)</t>
    <rPh sb="3" eb="4">
      <t>ロ</t>
    </rPh>
    <phoneticPr fontId="27"/>
  </si>
  <si>
    <t>(kW)</t>
    <phoneticPr fontId="27"/>
  </si>
  <si>
    <t>有無</t>
    <rPh sb="0" eb="2">
      <t>ウム</t>
    </rPh>
    <phoneticPr fontId="27"/>
  </si>
  <si>
    <t>事業方式</t>
    <rPh sb="0" eb="4">
      <t>ジギョウホウシキ</t>
    </rPh>
    <phoneticPr fontId="27"/>
  </si>
  <si>
    <t>例）</t>
    <rPh sb="0" eb="1">
      <t>レイ</t>
    </rPh>
    <phoneticPr fontId="27"/>
  </si>
  <si>
    <t>○○○○組合</t>
    <rPh sb="4" eb="6">
      <t>クミアイ</t>
    </rPh>
    <phoneticPr fontId="27"/>
  </si>
  <si>
    <t>○○県</t>
    <rPh sb="2" eb="3">
      <t>ケン</t>
    </rPh>
    <phoneticPr fontId="27"/>
  </si>
  <si>
    <t>ストーカ</t>
    <phoneticPr fontId="27"/>
  </si>
  <si>
    <t>平成25年3月</t>
    <rPh sb="0" eb="2">
      <t>ヘイセイ</t>
    </rPh>
    <rPh sb="4" eb="5">
      <t>ネン</t>
    </rPh>
    <rPh sb="6" eb="7">
      <t>ガツ</t>
    </rPh>
    <phoneticPr fontId="27"/>
  </si>
  <si>
    <t>有</t>
    <rPh sb="0" eb="1">
      <t>アリ</t>
    </rPh>
    <phoneticPr fontId="27"/>
  </si>
  <si>
    <t>DBO</t>
    <phoneticPr fontId="27"/>
  </si>
  <si>
    <t>様式第16号-3-1（別紙1）</t>
    <phoneticPr fontId="27"/>
  </si>
  <si>
    <t>様式第16号-3-1</t>
    <phoneticPr fontId="27"/>
  </si>
  <si>
    <t>様式第16号-3-1（別紙1）</t>
    <rPh sb="11" eb="13">
      <t>ベッシ</t>
    </rPh>
    <phoneticPr fontId="27"/>
  </si>
  <si>
    <t>様式第16号-3-2</t>
    <phoneticPr fontId="27"/>
  </si>
  <si>
    <t>様式第16号-3-2（別紙1）</t>
    <rPh sb="11" eb="13">
      <t>ベッシ</t>
    </rPh>
    <phoneticPr fontId="27"/>
  </si>
  <si>
    <t>様式第16号-3-2（別紙2）</t>
    <rPh sb="11" eb="13">
      <t>ベッシ</t>
    </rPh>
    <phoneticPr fontId="27"/>
  </si>
  <si>
    <t>【信頼性、安定稼働②】基本性能の維持及びメンテナンス</t>
    <rPh sb="1" eb="4">
      <t>シンライセイ</t>
    </rPh>
    <rPh sb="5" eb="7">
      <t>アンテイ</t>
    </rPh>
    <rPh sb="7" eb="9">
      <t>カドウ</t>
    </rPh>
    <rPh sb="11" eb="13">
      <t>キホン</t>
    </rPh>
    <rPh sb="13" eb="15">
      <t>セイノウ</t>
    </rPh>
    <rPh sb="16" eb="18">
      <t>イジ</t>
    </rPh>
    <rPh sb="18" eb="19">
      <t>オヨ</t>
    </rPh>
    <phoneticPr fontId="27"/>
  </si>
  <si>
    <t>様式第16号-3-3</t>
    <phoneticPr fontId="27"/>
  </si>
  <si>
    <t>【信頼性、安定稼働③】日常の運営・維持管理</t>
    <rPh sb="1" eb="4">
      <t>シンライセイ</t>
    </rPh>
    <rPh sb="5" eb="7">
      <t>アンテイ</t>
    </rPh>
    <rPh sb="7" eb="9">
      <t>カドウ</t>
    </rPh>
    <rPh sb="11" eb="13">
      <t>ニチジョウ</t>
    </rPh>
    <rPh sb="14" eb="16">
      <t>ウンエイ</t>
    </rPh>
    <rPh sb="17" eb="19">
      <t>イジ</t>
    </rPh>
    <rPh sb="19" eb="21">
      <t>カンリ</t>
    </rPh>
    <phoneticPr fontId="27"/>
  </si>
  <si>
    <t>主要機器の維持補修計画（1年目～20年目）</t>
    <rPh sb="5" eb="7">
      <t>イジ</t>
    </rPh>
    <rPh sb="7" eb="9">
      <t>ホシュウ</t>
    </rPh>
    <rPh sb="9" eb="11">
      <t>ケイカク</t>
    </rPh>
    <rPh sb="13" eb="15">
      <t>ネンメ</t>
    </rPh>
    <rPh sb="18" eb="20">
      <t>ネンメ</t>
    </rPh>
    <phoneticPr fontId="27"/>
  </si>
  <si>
    <t>設　備</t>
    <phoneticPr fontId="27"/>
  </si>
  <si>
    <t>番号</t>
    <rPh sb="0" eb="2">
      <t>バンゴウ</t>
    </rPh>
    <phoneticPr fontId="27"/>
  </si>
  <si>
    <t>機　器</t>
    <phoneticPr fontId="27"/>
  </si>
  <si>
    <t>部　品</t>
    <phoneticPr fontId="27"/>
  </si>
  <si>
    <t>予備
有無</t>
    <rPh sb="0" eb="2">
      <t>ヨビ</t>
    </rPh>
    <rPh sb="3" eb="5">
      <t>ウム</t>
    </rPh>
    <phoneticPr fontId="27"/>
  </si>
  <si>
    <t>重要度</t>
    <rPh sb="0" eb="3">
      <t>ジュウヨウド</t>
    </rPh>
    <phoneticPr fontId="27"/>
  </si>
  <si>
    <t>保全方法</t>
    <rPh sb="0" eb="2">
      <t>ホゼン</t>
    </rPh>
    <rPh sb="2" eb="4">
      <t>ホウホウ</t>
    </rPh>
    <phoneticPr fontId="27"/>
  </si>
  <si>
    <t>管理</t>
    <rPh sb="0" eb="2">
      <t>カンリ</t>
    </rPh>
    <phoneticPr fontId="27"/>
  </si>
  <si>
    <t>目標耐用年数</t>
    <rPh sb="0" eb="2">
      <t>モクヒョウ</t>
    </rPh>
    <rPh sb="2" eb="4">
      <t>タイヨウ</t>
    </rPh>
    <rPh sb="4" eb="6">
      <t>ネンスウ</t>
    </rPh>
    <phoneticPr fontId="27"/>
  </si>
  <si>
    <t>整備スケジュール</t>
    <rPh sb="0" eb="2">
      <t>セイビ</t>
    </rPh>
    <phoneticPr fontId="27"/>
  </si>
  <si>
    <t>備　考</t>
    <phoneticPr fontId="27"/>
  </si>
  <si>
    <t>ＢＭ</t>
    <phoneticPr fontId="27"/>
  </si>
  <si>
    <t>ＴＢＭ</t>
    <phoneticPr fontId="27"/>
  </si>
  <si>
    <t>ＣＢＭ</t>
    <phoneticPr fontId="27"/>
  </si>
  <si>
    <t>診断項目</t>
    <rPh sb="0" eb="2">
      <t>シンダン</t>
    </rPh>
    <rPh sb="2" eb="4">
      <t>コウモク</t>
    </rPh>
    <phoneticPr fontId="27"/>
  </si>
  <si>
    <t>評価方法</t>
    <rPh sb="0" eb="2">
      <t>ヒョウカ</t>
    </rPh>
    <rPh sb="2" eb="4">
      <t>ホウホウ</t>
    </rPh>
    <phoneticPr fontId="27"/>
  </si>
  <si>
    <t>管理値</t>
    <rPh sb="0" eb="2">
      <t>カンリ</t>
    </rPh>
    <rPh sb="2" eb="3">
      <t>チ</t>
    </rPh>
    <phoneticPr fontId="27"/>
  </si>
  <si>
    <t>診断頻度</t>
    <rPh sb="0" eb="2">
      <t>シンダン</t>
    </rPh>
    <rPh sb="2" eb="4">
      <t>ヒンド</t>
    </rPh>
    <phoneticPr fontId="27"/>
  </si>
  <si>
    <t>1年目</t>
    <rPh sb="1" eb="3">
      <t>ネンメ</t>
    </rPh>
    <phoneticPr fontId="27"/>
  </si>
  <si>
    <t>2年目</t>
    <rPh sb="1" eb="3">
      <t>ネンメ</t>
    </rPh>
    <phoneticPr fontId="27"/>
  </si>
  <si>
    <t>3年目</t>
    <rPh sb="1" eb="3">
      <t>ネンメ</t>
    </rPh>
    <phoneticPr fontId="27"/>
  </si>
  <si>
    <t>4年目</t>
    <rPh sb="1" eb="3">
      <t>ネンメ</t>
    </rPh>
    <phoneticPr fontId="27"/>
  </si>
  <si>
    <t>5年目</t>
    <rPh sb="1" eb="3">
      <t>ネンメ</t>
    </rPh>
    <phoneticPr fontId="27"/>
  </si>
  <si>
    <t>6年目</t>
    <rPh sb="1" eb="3">
      <t>ネンメ</t>
    </rPh>
    <phoneticPr fontId="27"/>
  </si>
  <si>
    <t>7年目</t>
    <rPh sb="1" eb="3">
      <t>ネンメ</t>
    </rPh>
    <phoneticPr fontId="27"/>
  </si>
  <si>
    <t>8年目</t>
    <rPh sb="1" eb="3">
      <t>ネンメ</t>
    </rPh>
    <phoneticPr fontId="27"/>
  </si>
  <si>
    <t>9年目</t>
    <rPh sb="1" eb="3">
      <t>ネンメ</t>
    </rPh>
    <phoneticPr fontId="27"/>
  </si>
  <si>
    <t>10年目</t>
    <rPh sb="2" eb="4">
      <t>ネンメ</t>
    </rPh>
    <phoneticPr fontId="27"/>
  </si>
  <si>
    <t>11年目</t>
    <rPh sb="2" eb="4">
      <t>ネンメ</t>
    </rPh>
    <phoneticPr fontId="27"/>
  </si>
  <si>
    <t>12年目</t>
    <rPh sb="2" eb="4">
      <t>ネンメ</t>
    </rPh>
    <phoneticPr fontId="27"/>
  </si>
  <si>
    <t>13年目</t>
    <rPh sb="2" eb="4">
      <t>ネンメ</t>
    </rPh>
    <phoneticPr fontId="27"/>
  </si>
  <si>
    <t>14年目</t>
    <rPh sb="2" eb="4">
      <t>ネンメ</t>
    </rPh>
    <phoneticPr fontId="27"/>
  </si>
  <si>
    <t>15年目</t>
    <rPh sb="2" eb="4">
      <t>ネンメ</t>
    </rPh>
    <phoneticPr fontId="27"/>
  </si>
  <si>
    <t>16年目</t>
    <rPh sb="2" eb="4">
      <t>ネンメ</t>
    </rPh>
    <phoneticPr fontId="27"/>
  </si>
  <si>
    <t>17年目</t>
    <rPh sb="2" eb="4">
      <t>ネンメ</t>
    </rPh>
    <phoneticPr fontId="27"/>
  </si>
  <si>
    <t>18年目</t>
    <rPh sb="2" eb="4">
      <t>ネンメ</t>
    </rPh>
    <phoneticPr fontId="27"/>
  </si>
  <si>
    <t>19年目</t>
    <rPh sb="2" eb="4">
      <t>ネンメ</t>
    </rPh>
    <phoneticPr fontId="27"/>
  </si>
  <si>
    <t>20年目</t>
    <rPh sb="2" eb="4">
      <t>ネンメ</t>
    </rPh>
    <phoneticPr fontId="27"/>
  </si>
  <si>
    <t>受入供給設備</t>
    <rPh sb="0" eb="2">
      <t>ウケイレ</t>
    </rPh>
    <rPh sb="2" eb="6">
      <t>キョウキュウセツビ</t>
    </rPh>
    <phoneticPr fontId="27"/>
  </si>
  <si>
    <t>燃焼設備</t>
    <rPh sb="2" eb="4">
      <t>セツビ</t>
    </rPh>
    <phoneticPr fontId="27"/>
  </si>
  <si>
    <t>燃焼ガス冷却
設備</t>
    <rPh sb="0" eb="2">
      <t>ネンショウ</t>
    </rPh>
    <rPh sb="4" eb="6">
      <t>レイキャク</t>
    </rPh>
    <rPh sb="7" eb="9">
      <t>セツビ</t>
    </rPh>
    <phoneticPr fontId="27"/>
  </si>
  <si>
    <t xml:space="preserve">排ガス処理設備 </t>
    <rPh sb="0" eb="1">
      <t>ハイ</t>
    </rPh>
    <rPh sb="3" eb="5">
      <t>ショリ</t>
    </rPh>
    <rPh sb="5" eb="7">
      <t>セツビ</t>
    </rPh>
    <phoneticPr fontId="27"/>
  </si>
  <si>
    <t>余熱利用設備</t>
    <phoneticPr fontId="27"/>
  </si>
  <si>
    <t>通風設備</t>
    <rPh sb="0" eb="2">
      <t>ツウフウ</t>
    </rPh>
    <rPh sb="2" eb="4">
      <t>セツビ</t>
    </rPh>
    <phoneticPr fontId="27"/>
  </si>
  <si>
    <t>灰出し設備</t>
    <rPh sb="3" eb="5">
      <t>セツビ</t>
    </rPh>
    <phoneticPr fontId="27"/>
  </si>
  <si>
    <t>その他</t>
    <rPh sb="2" eb="3">
      <t>タ</t>
    </rPh>
    <phoneticPr fontId="27"/>
  </si>
  <si>
    <t>破砕設備</t>
    <rPh sb="0" eb="2">
      <t>ハサイ</t>
    </rPh>
    <rPh sb="2" eb="4">
      <t>セツビ</t>
    </rPh>
    <phoneticPr fontId="27"/>
  </si>
  <si>
    <t>搬送設備</t>
    <rPh sb="0" eb="2">
      <t>ハンソウ</t>
    </rPh>
    <rPh sb="2" eb="4">
      <t>セツビ</t>
    </rPh>
    <phoneticPr fontId="27"/>
  </si>
  <si>
    <t xml:space="preserve">選別設備 </t>
    <rPh sb="0" eb="2">
      <t>センベツ</t>
    </rPh>
    <rPh sb="2" eb="4">
      <t>セツビ</t>
    </rPh>
    <phoneticPr fontId="27"/>
  </si>
  <si>
    <t>貯留搬出設備</t>
    <rPh sb="0" eb="2">
      <t>チョリュウ</t>
    </rPh>
    <rPh sb="2" eb="4">
      <t>ハンシュツ</t>
    </rPh>
    <phoneticPr fontId="27"/>
  </si>
  <si>
    <t>集じん設備</t>
    <rPh sb="0" eb="1">
      <t>シュウ</t>
    </rPh>
    <rPh sb="3" eb="5">
      <t>セツビ</t>
    </rPh>
    <phoneticPr fontId="27"/>
  </si>
  <si>
    <t>給水設備</t>
    <rPh sb="0" eb="2">
      <t>キュウスイ</t>
    </rPh>
    <rPh sb="2" eb="4">
      <t>セツビ</t>
    </rPh>
    <phoneticPr fontId="27"/>
  </si>
  <si>
    <t>排水処理設備</t>
    <phoneticPr fontId="27"/>
  </si>
  <si>
    <t>電気設備</t>
    <phoneticPr fontId="27"/>
  </si>
  <si>
    <t>計装設備</t>
    <phoneticPr fontId="27"/>
  </si>
  <si>
    <t>建築機械設備</t>
    <rPh sb="0" eb="2">
      <t>ケンチク</t>
    </rPh>
    <rPh sb="2" eb="4">
      <t>キカイ</t>
    </rPh>
    <rPh sb="4" eb="6">
      <t>セツビ</t>
    </rPh>
    <phoneticPr fontId="27"/>
  </si>
  <si>
    <t>建築電気設備</t>
    <rPh sb="0" eb="2">
      <t>ケンチク</t>
    </rPh>
    <rPh sb="2" eb="4">
      <t>デンキ</t>
    </rPh>
    <rPh sb="4" eb="6">
      <t>セツビ</t>
    </rPh>
    <phoneticPr fontId="27"/>
  </si>
  <si>
    <t>維持補修費</t>
    <rPh sb="0" eb="2">
      <t>イジ</t>
    </rPh>
    <rPh sb="2" eb="4">
      <t>ホシュウ</t>
    </rPh>
    <rPh sb="4" eb="5">
      <t>ヒ</t>
    </rPh>
    <phoneticPr fontId="27"/>
  </si>
  <si>
    <t>（千円）</t>
    <phoneticPr fontId="27"/>
  </si>
  <si>
    <t>備考　1．運営対象施設を対象に各設備を構成する主要な機器及びその部品を列挙すること。</t>
    <rPh sb="0" eb="2">
      <t>ビコウ</t>
    </rPh>
    <rPh sb="12" eb="14">
      <t>タイショウ</t>
    </rPh>
    <rPh sb="15" eb="18">
      <t>カクセツビ</t>
    </rPh>
    <rPh sb="19" eb="21">
      <t>コウセイ</t>
    </rPh>
    <rPh sb="23" eb="25">
      <t>シュヨウ</t>
    </rPh>
    <rPh sb="26" eb="28">
      <t>キキ</t>
    </rPh>
    <rPh sb="28" eb="29">
      <t>オヨ</t>
    </rPh>
    <rPh sb="32" eb="34">
      <t>ブヒン</t>
    </rPh>
    <rPh sb="35" eb="37">
      <t>レッキョ</t>
    </rPh>
    <phoneticPr fontId="27"/>
  </si>
  <si>
    <t>　　　4. 表中の管理欄において診断項目は「減肉・磨耗・腐食・詰り」等を、評価方法は「●●測定・●●試験・●●検査」等を記載し、管理値には評価方法による結果を判断する指標を記載する。</t>
    <rPh sb="6" eb="7">
      <t>ヒョウ</t>
    </rPh>
    <rPh sb="7" eb="8">
      <t>ナカ</t>
    </rPh>
    <rPh sb="9" eb="11">
      <t>カンリ</t>
    </rPh>
    <rPh sb="11" eb="12">
      <t>ラン</t>
    </rPh>
    <rPh sb="16" eb="18">
      <t>シンダン</t>
    </rPh>
    <rPh sb="18" eb="20">
      <t>コウモク</t>
    </rPh>
    <rPh sb="22" eb="23">
      <t>ゲン</t>
    </rPh>
    <rPh sb="23" eb="24">
      <t>ニク</t>
    </rPh>
    <rPh sb="25" eb="27">
      <t>マモウ</t>
    </rPh>
    <rPh sb="28" eb="30">
      <t>フショク</t>
    </rPh>
    <rPh sb="31" eb="32">
      <t>ツマ</t>
    </rPh>
    <rPh sb="34" eb="35">
      <t>ナド</t>
    </rPh>
    <rPh sb="37" eb="39">
      <t>ヒョウカ</t>
    </rPh>
    <rPh sb="39" eb="41">
      <t>ホウホウ</t>
    </rPh>
    <rPh sb="45" eb="47">
      <t>ソクテイ</t>
    </rPh>
    <rPh sb="50" eb="52">
      <t>シケン</t>
    </rPh>
    <rPh sb="55" eb="57">
      <t>ケンサ</t>
    </rPh>
    <rPh sb="58" eb="59">
      <t>ナド</t>
    </rPh>
    <rPh sb="60" eb="62">
      <t>キサイ</t>
    </rPh>
    <rPh sb="64" eb="66">
      <t>カンリ</t>
    </rPh>
    <rPh sb="66" eb="67">
      <t>アタイ</t>
    </rPh>
    <rPh sb="69" eb="71">
      <t>ヒョウカ</t>
    </rPh>
    <rPh sb="71" eb="73">
      <t>ホウホウ</t>
    </rPh>
    <rPh sb="76" eb="78">
      <t>ケッカ</t>
    </rPh>
    <rPh sb="79" eb="81">
      <t>ハンダン</t>
    </rPh>
    <rPh sb="83" eb="85">
      <t>シヒョウ</t>
    </rPh>
    <rPh sb="86" eb="88">
      <t>キサイ</t>
    </rPh>
    <phoneticPr fontId="27"/>
  </si>
  <si>
    <t>　　　6．必要に応じ枠、ページ数を増やして記入すること。</t>
    <rPh sb="10" eb="11">
      <t>ワク</t>
    </rPh>
    <rPh sb="15" eb="16">
      <t>スウ</t>
    </rPh>
    <phoneticPr fontId="27"/>
  </si>
  <si>
    <t>令和11
年度</t>
    <rPh sb="0" eb="2">
      <t>レイワ</t>
    </rPh>
    <rPh sb="5" eb="7">
      <t>ネンド</t>
    </rPh>
    <phoneticPr fontId="27"/>
  </si>
  <si>
    <t>令和10
年度</t>
    <rPh sb="0" eb="2">
      <t>レイワ</t>
    </rPh>
    <rPh sb="5" eb="7">
      <t>ネンド</t>
    </rPh>
    <phoneticPr fontId="27"/>
  </si>
  <si>
    <t>令和12
年度</t>
    <rPh sb="0" eb="2">
      <t>レイワ</t>
    </rPh>
    <rPh sb="5" eb="7">
      <t>ネンド</t>
    </rPh>
    <phoneticPr fontId="27"/>
  </si>
  <si>
    <t>令和13
年度</t>
    <rPh sb="0" eb="2">
      <t>レイワ</t>
    </rPh>
    <rPh sb="5" eb="7">
      <t>ネンド</t>
    </rPh>
    <phoneticPr fontId="27"/>
  </si>
  <si>
    <t>令和14
年度</t>
    <rPh sb="0" eb="2">
      <t>レイワ</t>
    </rPh>
    <rPh sb="5" eb="7">
      <t>ネンド</t>
    </rPh>
    <phoneticPr fontId="27"/>
  </si>
  <si>
    <t>令和15
年度</t>
    <rPh sb="0" eb="2">
      <t>レイワ</t>
    </rPh>
    <rPh sb="5" eb="7">
      <t>ネンド</t>
    </rPh>
    <phoneticPr fontId="27"/>
  </si>
  <si>
    <t>令和16
年度</t>
    <rPh sb="0" eb="2">
      <t>レイワ</t>
    </rPh>
    <rPh sb="5" eb="7">
      <t>ネンド</t>
    </rPh>
    <phoneticPr fontId="27"/>
  </si>
  <si>
    <t>令和17
年度</t>
    <rPh sb="0" eb="2">
      <t>レイワ</t>
    </rPh>
    <rPh sb="5" eb="7">
      <t>ネンド</t>
    </rPh>
    <phoneticPr fontId="27"/>
  </si>
  <si>
    <t>令和18
年度</t>
    <rPh sb="0" eb="2">
      <t>レイワ</t>
    </rPh>
    <rPh sb="5" eb="7">
      <t>ネンド</t>
    </rPh>
    <phoneticPr fontId="27"/>
  </si>
  <si>
    <t>令和19
年度</t>
    <rPh sb="0" eb="2">
      <t>レイワ</t>
    </rPh>
    <rPh sb="5" eb="7">
      <t>ネンド</t>
    </rPh>
    <phoneticPr fontId="27"/>
  </si>
  <si>
    <t>令和20
年度</t>
    <rPh sb="0" eb="2">
      <t>レイワ</t>
    </rPh>
    <rPh sb="5" eb="7">
      <t>ネンド</t>
    </rPh>
    <phoneticPr fontId="27"/>
  </si>
  <si>
    <t>令和21
年度</t>
    <rPh sb="0" eb="2">
      <t>レイワ</t>
    </rPh>
    <rPh sb="5" eb="7">
      <t>ネンド</t>
    </rPh>
    <phoneticPr fontId="27"/>
  </si>
  <si>
    <t>令和22
年度</t>
    <rPh sb="0" eb="2">
      <t>レイワ</t>
    </rPh>
    <rPh sb="5" eb="7">
      <t>ネンド</t>
    </rPh>
    <phoneticPr fontId="27"/>
  </si>
  <si>
    <t>令和23
年度</t>
    <rPh sb="0" eb="2">
      <t>レイワ</t>
    </rPh>
    <rPh sb="5" eb="7">
      <t>ネンド</t>
    </rPh>
    <phoneticPr fontId="27"/>
  </si>
  <si>
    <t>令和24
年度</t>
    <rPh sb="0" eb="2">
      <t>レイワ</t>
    </rPh>
    <rPh sb="5" eb="7">
      <t>ネンド</t>
    </rPh>
    <phoneticPr fontId="27"/>
  </si>
  <si>
    <t>令和25
年度</t>
    <rPh sb="0" eb="2">
      <t>レイワ</t>
    </rPh>
    <rPh sb="5" eb="7">
      <t>ネンド</t>
    </rPh>
    <phoneticPr fontId="27"/>
  </si>
  <si>
    <t>令和26
年度</t>
    <rPh sb="0" eb="2">
      <t>レイワ</t>
    </rPh>
    <rPh sb="5" eb="7">
      <t>ネンド</t>
    </rPh>
    <phoneticPr fontId="27"/>
  </si>
  <si>
    <t>令和27
年度</t>
    <rPh sb="0" eb="2">
      <t>レイワ</t>
    </rPh>
    <rPh sb="5" eb="7">
      <t>ネンド</t>
    </rPh>
    <phoneticPr fontId="27"/>
  </si>
  <si>
    <t>令和28
年度</t>
    <rPh sb="0" eb="2">
      <t>レイワ</t>
    </rPh>
    <rPh sb="5" eb="7">
      <t>ネンド</t>
    </rPh>
    <phoneticPr fontId="27"/>
  </si>
  <si>
    <t>令和29
年度</t>
    <rPh sb="0" eb="2">
      <t>レイワ</t>
    </rPh>
    <rPh sb="5" eb="7">
      <t>ネンド</t>
    </rPh>
    <phoneticPr fontId="27"/>
  </si>
  <si>
    <t>エネルギー回収型廃棄物処理施設</t>
    <rPh sb="5" eb="8">
      <t>カイシュウガタ</t>
    </rPh>
    <rPh sb="8" eb="11">
      <t>ハイキブツ</t>
    </rPh>
    <rPh sb="11" eb="13">
      <t>ショリ</t>
    </rPh>
    <rPh sb="13" eb="15">
      <t>シセツ</t>
    </rPh>
    <phoneticPr fontId="27"/>
  </si>
  <si>
    <t>エネルギー回収型廃棄物処理施設・マテリアルリサイクル推進施設共通</t>
    <rPh sb="5" eb="8">
      <t>カイシュウガタ</t>
    </rPh>
    <rPh sb="8" eb="11">
      <t>ハイキブツ</t>
    </rPh>
    <rPh sb="11" eb="13">
      <t>ショリ</t>
    </rPh>
    <rPh sb="13" eb="15">
      <t>シセツ</t>
    </rPh>
    <rPh sb="26" eb="28">
      <t>スイシン</t>
    </rPh>
    <rPh sb="28" eb="30">
      <t>シセツ</t>
    </rPh>
    <rPh sb="30" eb="32">
      <t>キョウツウ</t>
    </rPh>
    <phoneticPr fontId="27"/>
  </si>
  <si>
    <t>様式第16号-3-2（別紙1）</t>
    <rPh sb="11" eb="13">
      <t>ベッシ</t>
    </rPh>
    <phoneticPr fontId="27"/>
  </si>
  <si>
    <t>補修計画①</t>
    <rPh sb="0" eb="2">
      <t>ホシュウ</t>
    </rPh>
    <rPh sb="2" eb="4">
      <t>ケイカク</t>
    </rPh>
    <phoneticPr fontId="27"/>
  </si>
  <si>
    <t>補修計画②</t>
    <rPh sb="0" eb="2">
      <t>ホシュウ</t>
    </rPh>
    <rPh sb="2" eb="4">
      <t>ケイカク</t>
    </rPh>
    <phoneticPr fontId="27"/>
  </si>
  <si>
    <t>（単位：千円）</t>
    <rPh sb="1" eb="3">
      <t>タンイ</t>
    </rPh>
    <rPh sb="4" eb="6">
      <t>センエン</t>
    </rPh>
    <phoneticPr fontId="27"/>
  </si>
  <si>
    <t>21年目</t>
    <rPh sb="2" eb="4">
      <t>ネンメ</t>
    </rPh>
    <phoneticPr fontId="27"/>
  </si>
  <si>
    <t>22年目</t>
    <rPh sb="2" eb="4">
      <t>ネンメ</t>
    </rPh>
    <phoneticPr fontId="27"/>
  </si>
  <si>
    <t>23年目</t>
    <rPh sb="2" eb="4">
      <t>ネンメ</t>
    </rPh>
    <phoneticPr fontId="27"/>
  </si>
  <si>
    <t>24年目</t>
    <rPh sb="2" eb="4">
      <t>ネンメ</t>
    </rPh>
    <phoneticPr fontId="27"/>
  </si>
  <si>
    <t>25年目</t>
    <rPh sb="2" eb="4">
      <t>ネンメ</t>
    </rPh>
    <phoneticPr fontId="27"/>
  </si>
  <si>
    <t>26年目</t>
    <rPh sb="2" eb="4">
      <t>ネンメ</t>
    </rPh>
    <phoneticPr fontId="27"/>
  </si>
  <si>
    <t>27年目</t>
    <rPh sb="2" eb="4">
      <t>ネンメ</t>
    </rPh>
    <phoneticPr fontId="27"/>
  </si>
  <si>
    <t>28年目</t>
    <rPh sb="2" eb="4">
      <t>ネンメ</t>
    </rPh>
    <phoneticPr fontId="27"/>
  </si>
  <si>
    <t>29年目</t>
    <rPh sb="2" eb="4">
      <t>ネンメ</t>
    </rPh>
    <phoneticPr fontId="27"/>
  </si>
  <si>
    <t>30年目</t>
    <rPh sb="2" eb="4">
      <t>ネンメ</t>
    </rPh>
    <phoneticPr fontId="27"/>
  </si>
  <si>
    <t>　　　4．整備スケジュール欄は、該当する年度に○印をつけ、各年度の維持補修費の合計金額を維持補修費欄に記入すること。</t>
    <rPh sb="5" eb="7">
      <t>セイビ</t>
    </rPh>
    <rPh sb="13" eb="14">
      <t>ラン</t>
    </rPh>
    <rPh sb="16" eb="18">
      <t>ガイトウ</t>
    </rPh>
    <rPh sb="20" eb="22">
      <t>ネンド</t>
    </rPh>
    <rPh sb="24" eb="25">
      <t>ジルシ</t>
    </rPh>
    <rPh sb="29" eb="32">
      <t>カクネンド</t>
    </rPh>
    <rPh sb="33" eb="35">
      <t>イジ</t>
    </rPh>
    <rPh sb="35" eb="37">
      <t>ホシュウ</t>
    </rPh>
    <rPh sb="37" eb="38">
      <t>ヒ</t>
    </rPh>
    <rPh sb="39" eb="41">
      <t>ゴウケイ</t>
    </rPh>
    <rPh sb="41" eb="43">
      <t>キンガク</t>
    </rPh>
    <rPh sb="44" eb="46">
      <t>イジ</t>
    </rPh>
    <rPh sb="46" eb="48">
      <t>ホシュウ</t>
    </rPh>
    <rPh sb="48" eb="49">
      <t>ヒ</t>
    </rPh>
    <rPh sb="49" eb="50">
      <t>ラン</t>
    </rPh>
    <rPh sb="51" eb="53">
      <t>キニュウ</t>
    </rPh>
    <phoneticPr fontId="27"/>
  </si>
  <si>
    <t>　　　5．必要に応じ枠、ページ数を増やして記入すること。</t>
    <rPh sb="10" eb="11">
      <t>ワク</t>
    </rPh>
    <rPh sb="15" eb="16">
      <t>スウ</t>
    </rPh>
    <phoneticPr fontId="27"/>
  </si>
  <si>
    <t>　　</t>
    <phoneticPr fontId="27"/>
  </si>
  <si>
    <t>主要機器の維持補修計画（21年目～30年目）</t>
    <rPh sb="5" eb="7">
      <t>イジ</t>
    </rPh>
    <rPh sb="7" eb="9">
      <t>ホシュウ</t>
    </rPh>
    <rPh sb="9" eb="11">
      <t>ケイカク</t>
    </rPh>
    <rPh sb="14" eb="16">
      <t>ネンメ</t>
    </rPh>
    <rPh sb="19" eb="21">
      <t>ネンメ</t>
    </rPh>
    <phoneticPr fontId="27"/>
  </si>
  <si>
    <t>令和30
年度</t>
    <rPh sb="0" eb="2">
      <t>レイワ</t>
    </rPh>
    <rPh sb="5" eb="7">
      <t>ネンド</t>
    </rPh>
    <phoneticPr fontId="27"/>
  </si>
  <si>
    <t>令和31
年度</t>
    <rPh sb="0" eb="2">
      <t>レイワ</t>
    </rPh>
    <rPh sb="5" eb="7">
      <t>ネンド</t>
    </rPh>
    <phoneticPr fontId="27"/>
  </si>
  <si>
    <t>令和32
年度</t>
    <rPh sb="0" eb="2">
      <t>レイワ</t>
    </rPh>
    <rPh sb="5" eb="7">
      <t>ネンド</t>
    </rPh>
    <phoneticPr fontId="27"/>
  </si>
  <si>
    <t>令和33
年度</t>
    <rPh sb="0" eb="2">
      <t>レイワ</t>
    </rPh>
    <rPh sb="5" eb="7">
      <t>ネンド</t>
    </rPh>
    <phoneticPr fontId="27"/>
  </si>
  <si>
    <t>令和34
年度</t>
    <rPh sb="0" eb="2">
      <t>レイワ</t>
    </rPh>
    <rPh sb="5" eb="7">
      <t>ネンド</t>
    </rPh>
    <phoneticPr fontId="27"/>
  </si>
  <si>
    <t>令和35
年度</t>
    <rPh sb="0" eb="2">
      <t>レイワ</t>
    </rPh>
    <rPh sb="5" eb="7">
      <t>ネンド</t>
    </rPh>
    <phoneticPr fontId="27"/>
  </si>
  <si>
    <t>令和36
年度</t>
    <rPh sb="0" eb="2">
      <t>レイワ</t>
    </rPh>
    <rPh sb="5" eb="7">
      <t>ネンド</t>
    </rPh>
    <phoneticPr fontId="27"/>
  </si>
  <si>
    <t>令和37
年度</t>
    <rPh sb="0" eb="2">
      <t>レイワ</t>
    </rPh>
    <rPh sb="5" eb="7">
      <t>ネンド</t>
    </rPh>
    <phoneticPr fontId="27"/>
  </si>
  <si>
    <t>令和38
年度</t>
    <rPh sb="0" eb="2">
      <t>レイワ</t>
    </rPh>
    <rPh sb="5" eb="7">
      <t>ネンド</t>
    </rPh>
    <phoneticPr fontId="27"/>
  </si>
  <si>
    <t>令和39
年度</t>
    <rPh sb="0" eb="2">
      <t>レイワ</t>
    </rPh>
    <rPh sb="5" eb="7">
      <t>ネンド</t>
    </rPh>
    <phoneticPr fontId="27"/>
  </si>
  <si>
    <t>様式第16号-3-2（別紙2）</t>
    <rPh sb="11" eb="13">
      <t>ベッシ</t>
    </rPh>
    <phoneticPr fontId="27"/>
  </si>
  <si>
    <t>様式第16号-3-4</t>
  </si>
  <si>
    <t>【信頼性、安定稼働④】トラブルの未然防止及び事後対策</t>
    <rPh sb="1" eb="4">
      <t>シンライセイ</t>
    </rPh>
    <rPh sb="5" eb="7">
      <t>アンテイ</t>
    </rPh>
    <rPh sb="7" eb="9">
      <t>カドウ</t>
    </rPh>
    <rPh sb="16" eb="18">
      <t>ミゼン</t>
    </rPh>
    <rPh sb="18" eb="20">
      <t>ボウシ</t>
    </rPh>
    <rPh sb="20" eb="21">
      <t>オヨ</t>
    </rPh>
    <rPh sb="22" eb="24">
      <t>ジゴ</t>
    </rPh>
    <rPh sb="24" eb="26">
      <t>タイサク</t>
    </rPh>
    <phoneticPr fontId="27"/>
  </si>
  <si>
    <t>様式第16号-3-5</t>
  </si>
  <si>
    <t>【災害への備え①】災害時の安全確保</t>
    <rPh sb="1" eb="3">
      <t>サイガイ</t>
    </rPh>
    <rPh sb="5" eb="6">
      <t>ソナ</t>
    </rPh>
    <rPh sb="9" eb="11">
      <t>サイガイ</t>
    </rPh>
    <rPh sb="11" eb="12">
      <t>ジ</t>
    </rPh>
    <rPh sb="13" eb="15">
      <t>アンゼン</t>
    </rPh>
    <rPh sb="15" eb="17">
      <t>カクホ</t>
    </rPh>
    <phoneticPr fontId="27"/>
  </si>
  <si>
    <t>様式第16号-3-6</t>
  </si>
  <si>
    <t>【災害への備え②】火災・爆発対策</t>
    <rPh sb="1" eb="3">
      <t>サイガイ</t>
    </rPh>
    <rPh sb="5" eb="6">
      <t>ソナ</t>
    </rPh>
    <rPh sb="9" eb="11">
      <t>カサイ</t>
    </rPh>
    <rPh sb="12" eb="14">
      <t>バクハツ</t>
    </rPh>
    <rPh sb="14" eb="16">
      <t>タイサク</t>
    </rPh>
    <phoneticPr fontId="27"/>
  </si>
  <si>
    <t>様式第16号-3-7</t>
  </si>
  <si>
    <t>様式第16号-3-8</t>
  </si>
  <si>
    <t>【配置動線計画①】屋外配置動線計画</t>
    <rPh sb="1" eb="3">
      <t>ハイチ</t>
    </rPh>
    <rPh sb="3" eb="5">
      <t>ドウセン</t>
    </rPh>
    <rPh sb="5" eb="7">
      <t>ケイカク</t>
    </rPh>
    <rPh sb="9" eb="11">
      <t>オクガイ</t>
    </rPh>
    <rPh sb="11" eb="13">
      <t>ハイチ</t>
    </rPh>
    <rPh sb="13" eb="15">
      <t>ドウセン</t>
    </rPh>
    <rPh sb="15" eb="17">
      <t>ケイカク</t>
    </rPh>
    <phoneticPr fontId="27"/>
  </si>
  <si>
    <t>【配置動線計画②】屋内配置動線計画</t>
    <rPh sb="1" eb="3">
      <t>ハイチ</t>
    </rPh>
    <rPh sb="3" eb="5">
      <t>ドウセン</t>
    </rPh>
    <rPh sb="5" eb="7">
      <t>ケイカク</t>
    </rPh>
    <rPh sb="9" eb="11">
      <t>オクナイ</t>
    </rPh>
    <rPh sb="11" eb="13">
      <t>ハイチ</t>
    </rPh>
    <rPh sb="13" eb="15">
      <t>ドウセン</t>
    </rPh>
    <rPh sb="15" eb="17">
      <t>ケイカク</t>
    </rPh>
    <phoneticPr fontId="27"/>
  </si>
  <si>
    <t>様式第16号-3-9</t>
  </si>
  <si>
    <t>【設計・施工】施工計画</t>
    <rPh sb="1" eb="3">
      <t>セッケイ</t>
    </rPh>
    <rPh sb="4" eb="6">
      <t>セコウ</t>
    </rPh>
    <rPh sb="7" eb="9">
      <t>セコウ</t>
    </rPh>
    <rPh sb="9" eb="11">
      <t>ケイカク</t>
    </rPh>
    <phoneticPr fontId="27"/>
  </si>
  <si>
    <t>様式第16号-3-10</t>
  </si>
  <si>
    <t>【運営・維持管理】組織体制・人員配置</t>
    <rPh sb="1" eb="3">
      <t>ウンエイ</t>
    </rPh>
    <rPh sb="4" eb="6">
      <t>イジ</t>
    </rPh>
    <rPh sb="6" eb="8">
      <t>カンリ</t>
    </rPh>
    <rPh sb="9" eb="11">
      <t>ソシキ</t>
    </rPh>
    <rPh sb="11" eb="13">
      <t>タイセイ</t>
    </rPh>
    <rPh sb="14" eb="16">
      <t>ジンイン</t>
    </rPh>
    <rPh sb="16" eb="18">
      <t>ハイチ</t>
    </rPh>
    <phoneticPr fontId="27"/>
  </si>
  <si>
    <t>様式第16号-3-10（別紙1）</t>
    <rPh sb="12" eb="14">
      <t>ベッシ</t>
    </rPh>
    <phoneticPr fontId="27"/>
  </si>
  <si>
    <t>【運営・維持管理】組織体制・人員配置（全体組織体制）</t>
    <rPh sb="1" eb="3">
      <t>ウンエイ</t>
    </rPh>
    <rPh sb="4" eb="6">
      <t>イジ</t>
    </rPh>
    <rPh sb="6" eb="8">
      <t>カンリ</t>
    </rPh>
    <rPh sb="9" eb="11">
      <t>ソシキ</t>
    </rPh>
    <rPh sb="11" eb="13">
      <t>タイセイ</t>
    </rPh>
    <rPh sb="14" eb="16">
      <t>ジンイン</t>
    </rPh>
    <rPh sb="16" eb="18">
      <t>ハイチ</t>
    </rPh>
    <rPh sb="19" eb="21">
      <t>ゼンタイ</t>
    </rPh>
    <rPh sb="21" eb="23">
      <t>ソシキ</t>
    </rPh>
    <rPh sb="23" eb="25">
      <t>タイセイ</t>
    </rPh>
    <phoneticPr fontId="27"/>
  </si>
  <si>
    <t>【運営・維持管理】組織体制・人員配置（エネルギー回収型廃棄物処理施設の運転管理体制）</t>
    <rPh sb="1" eb="3">
      <t>ウンエイ</t>
    </rPh>
    <rPh sb="4" eb="6">
      <t>イジ</t>
    </rPh>
    <rPh sb="6" eb="8">
      <t>カンリ</t>
    </rPh>
    <rPh sb="9" eb="11">
      <t>ソシキ</t>
    </rPh>
    <rPh sb="11" eb="13">
      <t>タイセイ</t>
    </rPh>
    <rPh sb="14" eb="16">
      <t>ジンイン</t>
    </rPh>
    <rPh sb="16" eb="18">
      <t>ハイチ</t>
    </rPh>
    <rPh sb="24" eb="27">
      <t>カイシュウガタ</t>
    </rPh>
    <rPh sb="27" eb="30">
      <t>ハイキブツ</t>
    </rPh>
    <rPh sb="30" eb="32">
      <t>ショリ</t>
    </rPh>
    <rPh sb="32" eb="34">
      <t>シセツ</t>
    </rPh>
    <rPh sb="35" eb="37">
      <t>ウンテン</t>
    </rPh>
    <rPh sb="37" eb="39">
      <t>カンリ</t>
    </rPh>
    <rPh sb="39" eb="41">
      <t>タイセイ</t>
    </rPh>
    <phoneticPr fontId="27"/>
  </si>
  <si>
    <t>【運営・維持管理】組織体制・人員配置（マテリアルリサイクル推進施設の運転管理体制）</t>
    <rPh sb="1" eb="3">
      <t>ウンエイ</t>
    </rPh>
    <rPh sb="4" eb="6">
      <t>イジ</t>
    </rPh>
    <rPh sb="6" eb="8">
      <t>カンリ</t>
    </rPh>
    <rPh sb="9" eb="11">
      <t>ソシキ</t>
    </rPh>
    <rPh sb="11" eb="13">
      <t>タイセイ</t>
    </rPh>
    <rPh sb="14" eb="16">
      <t>ジンイン</t>
    </rPh>
    <rPh sb="16" eb="18">
      <t>ハイチ</t>
    </rPh>
    <rPh sb="29" eb="31">
      <t>スイシン</t>
    </rPh>
    <rPh sb="31" eb="33">
      <t>シセツ</t>
    </rPh>
    <rPh sb="34" eb="36">
      <t>ウンテン</t>
    </rPh>
    <rPh sb="36" eb="38">
      <t>カンリ</t>
    </rPh>
    <rPh sb="38" eb="40">
      <t>タイセイ</t>
    </rPh>
    <phoneticPr fontId="27"/>
  </si>
  <si>
    <t>SPC及び施設構成人員</t>
    <rPh sb="3" eb="4">
      <t>オヨ</t>
    </rPh>
    <rPh sb="5" eb="7">
      <t>シセツ</t>
    </rPh>
    <rPh sb="7" eb="9">
      <t>コウセイ</t>
    </rPh>
    <rPh sb="9" eb="11">
      <t>ジンイン</t>
    </rPh>
    <phoneticPr fontId="27"/>
  </si>
  <si>
    <t>様式第16号-3-10（別紙1）</t>
    <rPh sb="12" eb="14">
      <t>ベッシ</t>
    </rPh>
    <phoneticPr fontId="27"/>
  </si>
  <si>
    <t>経営計画・事業収支計画　　※表紙</t>
    <rPh sb="0" eb="2">
      <t>ケイエイ</t>
    </rPh>
    <rPh sb="2" eb="4">
      <t>ケイカク</t>
    </rPh>
    <rPh sb="5" eb="7">
      <t>ジギョウ</t>
    </rPh>
    <rPh sb="7" eb="9">
      <t>シュウシ</t>
    </rPh>
    <rPh sb="9" eb="11">
      <t>ケイカク</t>
    </rPh>
    <rPh sb="14" eb="16">
      <t>ヒョウシ</t>
    </rPh>
    <phoneticPr fontId="27"/>
  </si>
  <si>
    <t>　　　5．整備スケジュール欄は、該当する年度に○印をつけ、各年度の維持補修費の合計金額を維持補修費欄に記入すること。なお、維持補修費は、様式第17号-1-1（別紙3）との整合に留意すること。</t>
    <rPh sb="5" eb="7">
      <t>セイビ</t>
    </rPh>
    <rPh sb="13" eb="14">
      <t>ラン</t>
    </rPh>
    <rPh sb="16" eb="18">
      <t>ガイトウ</t>
    </rPh>
    <rPh sb="20" eb="22">
      <t>ネンド</t>
    </rPh>
    <rPh sb="24" eb="25">
      <t>ジルシ</t>
    </rPh>
    <rPh sb="29" eb="32">
      <t>カクネンド</t>
    </rPh>
    <rPh sb="33" eb="35">
      <t>イジ</t>
    </rPh>
    <rPh sb="35" eb="37">
      <t>ホシュウ</t>
    </rPh>
    <rPh sb="37" eb="38">
      <t>ヒ</t>
    </rPh>
    <rPh sb="39" eb="41">
      <t>ゴウケイ</t>
    </rPh>
    <rPh sb="41" eb="43">
      <t>キンガク</t>
    </rPh>
    <rPh sb="44" eb="46">
      <t>イジ</t>
    </rPh>
    <rPh sb="46" eb="48">
      <t>ホシュウ</t>
    </rPh>
    <rPh sb="48" eb="49">
      <t>ヒ</t>
    </rPh>
    <rPh sb="49" eb="50">
      <t>ラン</t>
    </rPh>
    <rPh sb="51" eb="53">
      <t>キニュウ</t>
    </rPh>
    <rPh sb="61" eb="63">
      <t>イジ</t>
    </rPh>
    <rPh sb="63" eb="65">
      <t>ホシュウ</t>
    </rPh>
    <rPh sb="65" eb="66">
      <t>ヒ</t>
    </rPh>
    <rPh sb="68" eb="70">
      <t>ヨウシキ</t>
    </rPh>
    <rPh sb="70" eb="71">
      <t>ダイ</t>
    </rPh>
    <rPh sb="73" eb="74">
      <t>ゴウ</t>
    </rPh>
    <rPh sb="79" eb="81">
      <t>ベッシ</t>
    </rPh>
    <rPh sb="85" eb="87">
      <t>セイゴウ</t>
    </rPh>
    <rPh sb="88" eb="90">
      <t>リュウイ</t>
    </rPh>
    <phoneticPr fontId="27"/>
  </si>
  <si>
    <t>【事業収支/継続性担保①】経営計画及び事業収支計画策定の考え方</t>
    <rPh sb="1" eb="3">
      <t>ジギョウ</t>
    </rPh>
    <rPh sb="3" eb="5">
      <t>シュウシ</t>
    </rPh>
    <rPh sb="6" eb="9">
      <t>ケイゾクセイ</t>
    </rPh>
    <rPh sb="9" eb="11">
      <t>タンポ</t>
    </rPh>
    <rPh sb="13" eb="15">
      <t>ケイエイ</t>
    </rPh>
    <rPh sb="15" eb="17">
      <t>ケイカク</t>
    </rPh>
    <rPh sb="17" eb="18">
      <t>オヨ</t>
    </rPh>
    <rPh sb="19" eb="21">
      <t>ジギョウ</t>
    </rPh>
    <rPh sb="21" eb="23">
      <t>シュウシ</t>
    </rPh>
    <rPh sb="23" eb="25">
      <t>ケイカク</t>
    </rPh>
    <rPh sb="25" eb="27">
      <t>サクテイ</t>
    </rPh>
    <rPh sb="28" eb="29">
      <t>カンガ</t>
    </rPh>
    <rPh sb="30" eb="31">
      <t>カタ</t>
    </rPh>
    <phoneticPr fontId="27"/>
  </si>
  <si>
    <t>様式第17号-1-1（別紙1）</t>
    <rPh sb="11" eb="13">
      <t>ベッシ</t>
    </rPh>
    <phoneticPr fontId="27"/>
  </si>
  <si>
    <t>事業収支計画</t>
    <rPh sb="0" eb="2">
      <t>ジギョウ</t>
    </rPh>
    <rPh sb="2" eb="4">
      <t>シュウシ</t>
    </rPh>
    <rPh sb="4" eb="6">
      <t>ケイカク</t>
    </rPh>
    <phoneticPr fontId="27"/>
  </si>
  <si>
    <t>様式第17号-1-1（別紙2）</t>
    <rPh sb="11" eb="13">
      <t>ベッシ</t>
    </rPh>
    <phoneticPr fontId="27"/>
  </si>
  <si>
    <t>様式第17号-1-1（別紙3）</t>
    <rPh sb="11" eb="13">
      <t>ベッシ</t>
    </rPh>
    <phoneticPr fontId="27"/>
  </si>
  <si>
    <t>様式第17号-1-1（別紙4）</t>
    <rPh sb="11" eb="13">
      <t>ベッシ</t>
    </rPh>
    <phoneticPr fontId="27"/>
  </si>
  <si>
    <t>様式第17号-1-1（別紙5）</t>
    <rPh sb="11" eb="13">
      <t>ベッシ</t>
    </rPh>
    <phoneticPr fontId="27"/>
  </si>
  <si>
    <t>様式第14号（別紙2及び別紙3）及び様式第17号-1-1（別紙1）との整合に留意すること。</t>
    <rPh sb="7" eb="9">
      <t>ベッシ</t>
    </rPh>
    <rPh sb="10" eb="11">
      <t>オヨ</t>
    </rPh>
    <rPh sb="12" eb="14">
      <t>ベッシ</t>
    </rPh>
    <rPh sb="16" eb="17">
      <t>オヨ</t>
    </rPh>
    <rPh sb="29" eb="31">
      <t>ベッシ</t>
    </rPh>
    <rPh sb="35" eb="37">
      <t>セイゴウ</t>
    </rPh>
    <rPh sb="38" eb="40">
      <t>リュウイ</t>
    </rPh>
    <phoneticPr fontId="27"/>
  </si>
  <si>
    <t>様式第14号（別紙2及び別紙3）、様式第17号-1-1（別紙1）との整合に留意すること。</t>
    <rPh sb="7" eb="9">
      <t>ベッシ</t>
    </rPh>
    <rPh sb="10" eb="11">
      <t>オヨ</t>
    </rPh>
    <rPh sb="12" eb="14">
      <t>ベッシ</t>
    </rPh>
    <rPh sb="28" eb="30">
      <t>ベッシ</t>
    </rPh>
    <rPh sb="34" eb="36">
      <t>セイゴウ</t>
    </rPh>
    <rPh sb="37" eb="39">
      <t>リュウイ</t>
    </rPh>
    <phoneticPr fontId="27"/>
  </si>
  <si>
    <t>費用明細書（変動費用に関する提案単価）</t>
    <rPh sb="0" eb="2">
      <t>ヒヨウ</t>
    </rPh>
    <rPh sb="2" eb="5">
      <t>メイサイショ</t>
    </rPh>
    <rPh sb="6" eb="8">
      <t>ヘンドウ</t>
    </rPh>
    <rPh sb="8" eb="10">
      <t>ヒヨウ</t>
    </rPh>
    <rPh sb="11" eb="12">
      <t>カン</t>
    </rPh>
    <rPh sb="14" eb="18">
      <t>テイアンタンカ</t>
    </rPh>
    <phoneticPr fontId="27"/>
  </si>
  <si>
    <t>様式第17号-1-1（別紙4）</t>
    <phoneticPr fontId="27"/>
  </si>
  <si>
    <t>様式第14号（別紙2）、様式第17号-1-1（別紙1及び別紙5）との整合に留意すること。</t>
    <rPh sb="7" eb="9">
      <t>ベッシ</t>
    </rPh>
    <rPh sb="23" eb="25">
      <t>ベッシ</t>
    </rPh>
    <rPh sb="26" eb="27">
      <t>オヨ</t>
    </rPh>
    <rPh sb="28" eb="30">
      <t>ベッシ</t>
    </rPh>
    <rPh sb="34" eb="36">
      <t>セイゴウ</t>
    </rPh>
    <rPh sb="37" eb="39">
      <t>リュウイ</t>
    </rPh>
    <phoneticPr fontId="27"/>
  </si>
  <si>
    <t>変動費用（運営・維持管理業務委託料Ａ／エネルギー回収型廃棄物処理施設）</t>
    <rPh sb="0" eb="2">
      <t>ヘンドウ</t>
    </rPh>
    <rPh sb="2" eb="4">
      <t>ヒヨウ</t>
    </rPh>
    <rPh sb="10" eb="12">
      <t>カンリ</t>
    </rPh>
    <rPh sb="24" eb="27">
      <t>カイシュウガタ</t>
    </rPh>
    <rPh sb="27" eb="30">
      <t>ハイキブツ</t>
    </rPh>
    <rPh sb="30" eb="32">
      <t>ショリ</t>
    </rPh>
    <rPh sb="32" eb="34">
      <t>シセツ</t>
    </rPh>
    <phoneticPr fontId="27"/>
  </si>
  <si>
    <t>※1</t>
  </si>
  <si>
    <t>必要に応じ費目を増やして記入すること。</t>
  </si>
  <si>
    <t>様式第14号（別紙2及び別紙3）、様式第17号-1-2（別紙1及び別紙4）との整合に留意すること。</t>
    <rPh sb="7" eb="9">
      <t>ベッシ</t>
    </rPh>
    <rPh sb="10" eb="11">
      <t>オヨ</t>
    </rPh>
    <rPh sb="12" eb="14">
      <t>ベッシ</t>
    </rPh>
    <rPh sb="28" eb="30">
      <t>ベッシ</t>
    </rPh>
    <rPh sb="31" eb="32">
      <t>オヨ</t>
    </rPh>
    <rPh sb="33" eb="35">
      <t>ベッシ</t>
    </rPh>
    <rPh sb="39" eb="41">
      <t>セイゴウ</t>
    </rPh>
    <rPh sb="42" eb="44">
      <t>リュウイ</t>
    </rPh>
    <phoneticPr fontId="27"/>
  </si>
  <si>
    <t>令和27年度</t>
    <rPh sb="4" eb="5">
      <t>ネン</t>
    </rPh>
    <rPh sb="5" eb="6">
      <t>ド</t>
    </rPh>
    <phoneticPr fontId="27"/>
  </si>
  <si>
    <t>令和28年度</t>
    <rPh sb="4" eb="5">
      <t>ネン</t>
    </rPh>
    <rPh sb="5" eb="6">
      <t>ド</t>
    </rPh>
    <phoneticPr fontId="27"/>
  </si>
  <si>
    <t>令和29年度</t>
    <rPh sb="4" eb="5">
      <t>ネン</t>
    </rPh>
    <rPh sb="5" eb="6">
      <t>ド</t>
    </rPh>
    <phoneticPr fontId="27"/>
  </si>
  <si>
    <t>可燃残渣は、入札参加者の提案により設定するものとする。</t>
    <rPh sb="0" eb="2">
      <t>カネン</t>
    </rPh>
    <rPh sb="2" eb="4">
      <t>ザンサ</t>
    </rPh>
    <rPh sb="6" eb="8">
      <t>ニュウサツ</t>
    </rPh>
    <rPh sb="8" eb="10">
      <t>サンカ</t>
    </rPh>
    <rPh sb="10" eb="11">
      <t>シャ</t>
    </rPh>
    <rPh sb="12" eb="14">
      <t>テイアン</t>
    </rPh>
    <rPh sb="17" eb="19">
      <t>セッテイ</t>
    </rPh>
    <phoneticPr fontId="9"/>
  </si>
  <si>
    <t>人件費については、様式第16号-3-10（別紙1）との整合に留意すること。</t>
    <rPh sb="0" eb="3">
      <t>ジンケンヒ</t>
    </rPh>
    <rPh sb="21" eb="23">
      <t>ベッシ</t>
    </rPh>
    <rPh sb="27" eb="29">
      <t>セイゴウ</t>
    </rPh>
    <rPh sb="30" eb="32">
      <t>リュウイ</t>
    </rPh>
    <phoneticPr fontId="27"/>
  </si>
  <si>
    <t>変動費用（運営・維持管理業務委託料Ｃ／マテリアルリサイクル推進施設）</t>
    <rPh sb="0" eb="2">
      <t>ヘンドウ</t>
    </rPh>
    <rPh sb="2" eb="4">
      <t>ヒヨウ</t>
    </rPh>
    <rPh sb="10" eb="12">
      <t>カンリ</t>
    </rPh>
    <rPh sb="29" eb="33">
      <t>スイシンシセツ</t>
    </rPh>
    <phoneticPr fontId="27"/>
  </si>
  <si>
    <t>費用明細書（固定費用【補修費用を除く】）</t>
    <rPh sb="0" eb="2">
      <t>ヒヨウ</t>
    </rPh>
    <rPh sb="2" eb="5">
      <t>メイサイショ</t>
    </rPh>
    <rPh sb="6" eb="8">
      <t>コテイ</t>
    </rPh>
    <rPh sb="8" eb="10">
      <t>ヒヨウ</t>
    </rPh>
    <rPh sb="11" eb="13">
      <t>ホシュウ</t>
    </rPh>
    <rPh sb="13" eb="15">
      <t>ヒヨウ</t>
    </rPh>
    <rPh sb="16" eb="17">
      <t>ノゾ</t>
    </rPh>
    <phoneticPr fontId="27"/>
  </si>
  <si>
    <t>費用明細書（補修費用）</t>
    <rPh sb="0" eb="2">
      <t>ヒヨウ</t>
    </rPh>
    <rPh sb="2" eb="5">
      <t>メイサイショ</t>
    </rPh>
    <rPh sb="6" eb="8">
      <t>ホシュウ</t>
    </rPh>
    <rPh sb="8" eb="10">
      <t>ヒヨウ</t>
    </rPh>
    <phoneticPr fontId="27"/>
  </si>
  <si>
    <t>費用明細書（変動費用に関する提案単価）</t>
    <rPh sb="0" eb="2">
      <t>ヒヨウ</t>
    </rPh>
    <rPh sb="2" eb="5">
      <t>メイサイショ</t>
    </rPh>
    <rPh sb="6" eb="8">
      <t>ヘンドウ</t>
    </rPh>
    <rPh sb="8" eb="10">
      <t>ヒヨウ</t>
    </rPh>
    <rPh sb="11" eb="12">
      <t>カン</t>
    </rPh>
    <rPh sb="14" eb="16">
      <t>テイアン</t>
    </rPh>
    <rPh sb="16" eb="18">
      <t>タンカ</t>
    </rPh>
    <phoneticPr fontId="27"/>
  </si>
  <si>
    <t>【事業収支/継続性担保②】事業の継続性に係る担保</t>
    <rPh sb="1" eb="3">
      <t>ジギョウ</t>
    </rPh>
    <rPh sb="3" eb="5">
      <t>シュウシ</t>
    </rPh>
    <rPh sb="6" eb="9">
      <t>ケイゾクセイ</t>
    </rPh>
    <rPh sb="9" eb="11">
      <t>タンポ</t>
    </rPh>
    <rPh sb="13" eb="15">
      <t>ジギョウ</t>
    </rPh>
    <rPh sb="16" eb="19">
      <t>ケイゾクセイ</t>
    </rPh>
    <rPh sb="20" eb="21">
      <t>カカ</t>
    </rPh>
    <rPh sb="22" eb="24">
      <t>タンポ</t>
    </rPh>
    <phoneticPr fontId="27"/>
  </si>
  <si>
    <t>SPCの出資構成</t>
    <rPh sb="4" eb="6">
      <t>シュッシ</t>
    </rPh>
    <rPh sb="6" eb="8">
      <t>コウセイ</t>
    </rPh>
    <phoneticPr fontId="27"/>
  </si>
  <si>
    <t>付保する保険の内容</t>
    <rPh sb="0" eb="2">
      <t>フホ</t>
    </rPh>
    <rPh sb="4" eb="6">
      <t>ホケン</t>
    </rPh>
    <rPh sb="7" eb="9">
      <t>ナイヨウ</t>
    </rPh>
    <phoneticPr fontId="27"/>
  </si>
  <si>
    <t>様式第17号-1-2（別紙1）</t>
    <phoneticPr fontId="27"/>
  </si>
  <si>
    <t>様式第17号-1-1（別紙1)との整合に留意すること。</t>
    <rPh sb="11" eb="13">
      <t>ベッシ</t>
    </rPh>
    <rPh sb="17" eb="19">
      <t>セイゴウ</t>
    </rPh>
    <rPh sb="20" eb="22">
      <t>リュウイ</t>
    </rPh>
    <phoneticPr fontId="27"/>
  </si>
  <si>
    <t>リスク管理方法　　※表紙</t>
    <rPh sb="3" eb="5">
      <t>カンリ</t>
    </rPh>
    <rPh sb="5" eb="7">
      <t>ホウホウ</t>
    </rPh>
    <rPh sb="10" eb="12">
      <t>ヒョウシ</t>
    </rPh>
    <phoneticPr fontId="27"/>
  </si>
  <si>
    <t>【リスクの管理及び対処方法】リスクへの対処方法に関する考え方</t>
    <rPh sb="5" eb="7">
      <t>カンリ</t>
    </rPh>
    <rPh sb="7" eb="8">
      <t>オヨ</t>
    </rPh>
    <rPh sb="9" eb="11">
      <t>タイショ</t>
    </rPh>
    <rPh sb="11" eb="13">
      <t>ホウホウ</t>
    </rPh>
    <rPh sb="19" eb="21">
      <t>タイショ</t>
    </rPh>
    <rPh sb="21" eb="23">
      <t>ホウホウ</t>
    </rPh>
    <rPh sb="24" eb="25">
      <t>カン</t>
    </rPh>
    <rPh sb="27" eb="28">
      <t>カンガ</t>
    </rPh>
    <rPh sb="29" eb="30">
      <t>カタ</t>
    </rPh>
    <phoneticPr fontId="27"/>
  </si>
  <si>
    <t>様式第17号-2-1（別紙1）</t>
    <rPh sb="11" eb="13">
      <t>ベッシ</t>
    </rPh>
    <phoneticPr fontId="27"/>
  </si>
  <si>
    <t>様式第17号-2-1（別紙1）</t>
    <phoneticPr fontId="27"/>
  </si>
  <si>
    <t>鉾田・大洗広域事務組合　管理者　岸田　一夫　様</t>
    <rPh sb="0" eb="2">
      <t>ホコタ</t>
    </rPh>
    <rPh sb="3" eb="5">
      <t>オオアライ</t>
    </rPh>
    <rPh sb="5" eb="7">
      <t>コウイキ</t>
    </rPh>
    <rPh sb="7" eb="9">
      <t>ジム</t>
    </rPh>
    <rPh sb="9" eb="11">
      <t>クミアイ</t>
    </rPh>
    <rPh sb="12" eb="15">
      <t>カンリシャ</t>
    </rPh>
    <rPh sb="16" eb="18">
      <t>キシダ</t>
    </rPh>
    <rPh sb="19" eb="21">
      <t>カズオ</t>
    </rPh>
    <rPh sb="22" eb="23">
      <t>サマ</t>
    </rPh>
    <phoneticPr fontId="27"/>
  </si>
  <si>
    <r>
      <t xml:space="preserve">職　種
</t>
    </r>
    <r>
      <rPr>
        <sz val="10"/>
        <rFont val="ＭＳ 明朝"/>
        <family val="1"/>
        <charset val="128"/>
      </rPr>
      <t>（必要な法的資格）</t>
    </r>
    <phoneticPr fontId="27"/>
  </si>
  <si>
    <t>地域貢献　　※表紙</t>
    <rPh sb="0" eb="2">
      <t>チイキ</t>
    </rPh>
    <rPh sb="2" eb="4">
      <t>コウケン</t>
    </rPh>
    <rPh sb="7" eb="9">
      <t>ヒョウシ</t>
    </rPh>
    <phoneticPr fontId="27"/>
  </si>
  <si>
    <t>様式第17号-3-1（別紙1）</t>
    <rPh sb="11" eb="13">
      <t>ベッシ</t>
    </rPh>
    <phoneticPr fontId="27"/>
  </si>
  <si>
    <t>【地域経済及び地域社会への配慮①】地元企業の活用と地元雇用</t>
    <rPh sb="1" eb="3">
      <t>チイキ</t>
    </rPh>
    <rPh sb="3" eb="5">
      <t>ケイザイ</t>
    </rPh>
    <rPh sb="5" eb="6">
      <t>オヨ</t>
    </rPh>
    <rPh sb="7" eb="9">
      <t>チイキ</t>
    </rPh>
    <rPh sb="9" eb="11">
      <t>シャカイ</t>
    </rPh>
    <rPh sb="13" eb="15">
      <t>ハイリョ</t>
    </rPh>
    <rPh sb="17" eb="19">
      <t>ジモト</t>
    </rPh>
    <rPh sb="19" eb="21">
      <t>キギョウ</t>
    </rPh>
    <rPh sb="22" eb="24">
      <t>カツヨウ</t>
    </rPh>
    <rPh sb="25" eb="27">
      <t>ジモト</t>
    </rPh>
    <rPh sb="27" eb="29">
      <t>コヨウ</t>
    </rPh>
    <phoneticPr fontId="27"/>
  </si>
  <si>
    <t>【地域経済及び地域社会への配慮②】地域への社会貢献</t>
    <rPh sb="1" eb="3">
      <t>チイキ</t>
    </rPh>
    <rPh sb="3" eb="5">
      <t>ケイザイ</t>
    </rPh>
    <rPh sb="5" eb="6">
      <t>オヨ</t>
    </rPh>
    <rPh sb="7" eb="9">
      <t>チイキ</t>
    </rPh>
    <rPh sb="9" eb="11">
      <t>シャカイ</t>
    </rPh>
    <rPh sb="13" eb="15">
      <t>ハイリョ</t>
    </rPh>
    <rPh sb="17" eb="19">
      <t>チイキ</t>
    </rPh>
    <rPh sb="21" eb="23">
      <t>シャカイ</t>
    </rPh>
    <rPh sb="23" eb="25">
      <t>コウケン</t>
    </rPh>
    <phoneticPr fontId="27"/>
  </si>
  <si>
    <t>様式第17号-3-2</t>
    <phoneticPr fontId="27"/>
  </si>
  <si>
    <t>地域貢献の内訳</t>
    <rPh sb="0" eb="2">
      <t>チイキ</t>
    </rPh>
    <rPh sb="2" eb="4">
      <t>コウケン</t>
    </rPh>
    <rPh sb="5" eb="7">
      <t>ウチワケ</t>
    </rPh>
    <phoneticPr fontId="27"/>
  </si>
  <si>
    <t>地域貢献の内訳</t>
    <rPh sb="0" eb="2">
      <t>チイキ</t>
    </rPh>
    <rPh sb="2" eb="4">
      <t>コウケン</t>
    </rPh>
    <rPh sb="5" eb="7">
      <t>ウチワケ</t>
    </rPh>
    <phoneticPr fontId="27"/>
  </si>
  <si>
    <t>設計・建設
期間</t>
    <rPh sb="0" eb="2">
      <t>セッケイ</t>
    </rPh>
    <rPh sb="3" eb="5">
      <t>ケンセツ</t>
    </rPh>
    <rPh sb="6" eb="8">
      <t>キカン</t>
    </rPh>
    <phoneticPr fontId="27"/>
  </si>
  <si>
    <t>②地域の企業活用、資材調達
(地元企業への発注)</t>
    <rPh sb="1" eb="3">
      <t>チイキ</t>
    </rPh>
    <rPh sb="4" eb="6">
      <t>キギョウ</t>
    </rPh>
    <rPh sb="6" eb="8">
      <t>カツヨウ</t>
    </rPh>
    <rPh sb="9" eb="11">
      <t>シザイ</t>
    </rPh>
    <rPh sb="11" eb="13">
      <t>チョウタツ</t>
    </rPh>
    <rPh sb="15" eb="17">
      <t>ジモト</t>
    </rPh>
    <rPh sb="17" eb="19">
      <t>キギョウ</t>
    </rPh>
    <rPh sb="21" eb="23">
      <t>ハッチュウ</t>
    </rPh>
    <phoneticPr fontId="27"/>
  </si>
  <si>
    <t>設計・建設業務　計（①+②）</t>
    <rPh sb="0" eb="2">
      <t>セッケイ</t>
    </rPh>
    <rPh sb="3" eb="5">
      <t>ケンセツ</t>
    </rPh>
    <rPh sb="5" eb="7">
      <t>ギョウム</t>
    </rPh>
    <rPh sb="8" eb="9">
      <t>ケイ</t>
    </rPh>
    <phoneticPr fontId="27"/>
  </si>
  <si>
    <t>③地域の人材活用
（地元雇用）</t>
    <rPh sb="1" eb="3">
      <t>チイキ</t>
    </rPh>
    <rPh sb="4" eb="6">
      <t>ジンザイ</t>
    </rPh>
    <rPh sb="6" eb="8">
      <t>カツヨウ</t>
    </rPh>
    <rPh sb="10" eb="12">
      <t>ジモト</t>
    </rPh>
    <rPh sb="12" eb="14">
      <t>コヨウ</t>
    </rPh>
    <phoneticPr fontId="27"/>
  </si>
  <si>
    <t>③小計</t>
    <rPh sb="1" eb="2">
      <t>ショウ</t>
    </rPh>
    <rPh sb="2" eb="3">
      <t>ケイ</t>
    </rPh>
    <phoneticPr fontId="27"/>
  </si>
  <si>
    <t>④運営・維持管理期間中の地域企業の活用
（地元企業への発注）</t>
    <rPh sb="1" eb="3">
      <t>ウンエイ</t>
    </rPh>
    <rPh sb="4" eb="6">
      <t>イジ</t>
    </rPh>
    <rPh sb="6" eb="8">
      <t>カンリ</t>
    </rPh>
    <rPh sb="8" eb="10">
      <t>キカン</t>
    </rPh>
    <rPh sb="10" eb="11">
      <t>チュウ</t>
    </rPh>
    <rPh sb="12" eb="14">
      <t>チイキ</t>
    </rPh>
    <rPh sb="14" eb="16">
      <t>キギョウ</t>
    </rPh>
    <rPh sb="17" eb="19">
      <t>カツヨウ</t>
    </rPh>
    <rPh sb="21" eb="23">
      <t>ジモト</t>
    </rPh>
    <rPh sb="23" eb="25">
      <t>キギョウ</t>
    </rPh>
    <rPh sb="27" eb="29">
      <t>ハッチュウ</t>
    </rPh>
    <phoneticPr fontId="27"/>
  </si>
  <si>
    <t>④小計</t>
    <rPh sb="1" eb="2">
      <t>ショウ</t>
    </rPh>
    <rPh sb="2" eb="3">
      <t>ケイ</t>
    </rPh>
    <phoneticPr fontId="27"/>
  </si>
  <si>
    <t>運営・維持管理業務　計（③+④）</t>
    <rPh sb="0" eb="2">
      <t>ウンエイ</t>
    </rPh>
    <rPh sb="3" eb="5">
      <t>イジ</t>
    </rPh>
    <rPh sb="5" eb="7">
      <t>カンリ</t>
    </rPh>
    <rPh sb="7" eb="9">
      <t>ギョウム</t>
    </rPh>
    <rPh sb="10" eb="11">
      <t>ケイ</t>
    </rPh>
    <phoneticPr fontId="27"/>
  </si>
  <si>
    <t>合計（①+②+③+④）</t>
    <rPh sb="0" eb="1">
      <t>ゴウ</t>
    </rPh>
    <rPh sb="1" eb="2">
      <t>ケイ</t>
    </rPh>
    <phoneticPr fontId="27"/>
  </si>
  <si>
    <t>※2　地元企業とは、本組合管内に本店（建設業法（昭和24年法律第100号）に規定する主たる営業所を含む。）を有する企業をいう。</t>
    <rPh sb="3" eb="5">
      <t>ジモト</t>
    </rPh>
    <rPh sb="5" eb="7">
      <t>キギョウ</t>
    </rPh>
    <rPh sb="10" eb="11">
      <t>ホン</t>
    </rPh>
    <rPh sb="11" eb="13">
      <t>クミアイ</t>
    </rPh>
    <rPh sb="13" eb="15">
      <t>カンナイ</t>
    </rPh>
    <rPh sb="16" eb="18">
      <t>ホンテン</t>
    </rPh>
    <rPh sb="57" eb="59">
      <t>キギョウ</t>
    </rPh>
    <phoneticPr fontId="27"/>
  </si>
  <si>
    <t>※3　地元企業への発注額として計上できるのは、二次下請までとする。ただし、一次下請（地元）→二次下請（地元）の場合は、一次下請への発注額のみを計上できるものとし、二次下請への発注額は含めないこと（ダブル計上は不可）。</t>
    <rPh sb="3" eb="5">
      <t>ジモト</t>
    </rPh>
    <rPh sb="5" eb="7">
      <t>キギョウ</t>
    </rPh>
    <rPh sb="9" eb="11">
      <t>ハッチュウ</t>
    </rPh>
    <rPh sb="11" eb="12">
      <t>ガク</t>
    </rPh>
    <rPh sb="15" eb="17">
      <t>ケイジョウ</t>
    </rPh>
    <rPh sb="23" eb="25">
      <t>ニジ</t>
    </rPh>
    <rPh sb="25" eb="27">
      <t>シタウ</t>
    </rPh>
    <rPh sb="37" eb="39">
      <t>イチジ</t>
    </rPh>
    <rPh sb="39" eb="41">
      <t>シタウ</t>
    </rPh>
    <rPh sb="42" eb="44">
      <t>ジモト</t>
    </rPh>
    <rPh sb="46" eb="48">
      <t>ニジ</t>
    </rPh>
    <rPh sb="48" eb="50">
      <t>シタウ</t>
    </rPh>
    <rPh sb="51" eb="53">
      <t>ジモト</t>
    </rPh>
    <rPh sb="55" eb="57">
      <t>バアイ</t>
    </rPh>
    <rPh sb="59" eb="61">
      <t>イチジ</t>
    </rPh>
    <rPh sb="61" eb="63">
      <t>シタウ</t>
    </rPh>
    <rPh sb="65" eb="67">
      <t>ハッチュウ</t>
    </rPh>
    <rPh sb="67" eb="68">
      <t>ガク</t>
    </rPh>
    <rPh sb="71" eb="73">
      <t>ケイジョウ</t>
    </rPh>
    <rPh sb="81" eb="83">
      <t>ニジ</t>
    </rPh>
    <rPh sb="83" eb="85">
      <t>シタウ</t>
    </rPh>
    <rPh sb="87" eb="89">
      <t>ハッチュウ</t>
    </rPh>
    <rPh sb="89" eb="90">
      <t>ガク</t>
    </rPh>
    <rPh sb="91" eb="92">
      <t>フク</t>
    </rPh>
    <rPh sb="101" eb="103">
      <t>ケイジョウ</t>
    </rPh>
    <rPh sb="104" eb="106">
      <t>フカ</t>
    </rPh>
    <phoneticPr fontId="27"/>
  </si>
  <si>
    <t>※4　地元雇用とは、本組合管内に在住かつ本組合構成市町いずれかの住民票を有する者とする。</t>
    <rPh sb="3" eb="5">
      <t>ジモト</t>
    </rPh>
    <rPh sb="5" eb="7">
      <t>コヨウ</t>
    </rPh>
    <rPh sb="10" eb="11">
      <t>ホン</t>
    </rPh>
    <rPh sb="11" eb="13">
      <t>クミアイ</t>
    </rPh>
    <rPh sb="13" eb="15">
      <t>カンナイ</t>
    </rPh>
    <rPh sb="16" eb="18">
      <t>ザイジュウ</t>
    </rPh>
    <rPh sb="20" eb="21">
      <t>ホン</t>
    </rPh>
    <rPh sb="21" eb="23">
      <t>クミアイ</t>
    </rPh>
    <rPh sb="23" eb="25">
      <t>コウセイ</t>
    </rPh>
    <rPh sb="25" eb="26">
      <t>シ</t>
    </rPh>
    <rPh sb="26" eb="27">
      <t>チョウ</t>
    </rPh>
    <rPh sb="32" eb="35">
      <t>ジュウミンヒョウ</t>
    </rPh>
    <rPh sb="36" eb="37">
      <t>ユウ</t>
    </rPh>
    <rPh sb="39" eb="40">
      <t>モノ</t>
    </rPh>
    <phoneticPr fontId="27"/>
  </si>
  <si>
    <t>令和27年度</t>
    <rPh sb="0" eb="2">
      <t>レイワ</t>
    </rPh>
    <rPh sb="4" eb="6">
      <t>ネンド</t>
    </rPh>
    <phoneticPr fontId="27"/>
  </si>
  <si>
    <t>令和28年度</t>
    <rPh sb="0" eb="2">
      <t>レイワ</t>
    </rPh>
    <rPh sb="4" eb="6">
      <t>ネンド</t>
    </rPh>
    <phoneticPr fontId="27"/>
  </si>
  <si>
    <t>令和29年度</t>
    <rPh sb="0" eb="2">
      <t>レイワ</t>
    </rPh>
    <rPh sb="4" eb="6">
      <t>ネンド</t>
    </rPh>
    <phoneticPr fontId="27"/>
  </si>
  <si>
    <t>鉾田・大洗広域事務組合新ごみ処理施設運営・維持管理業務等に係る対価( = ① + ② )</t>
    <rPh sb="0" eb="2">
      <t>ホコタ</t>
    </rPh>
    <rPh sb="3" eb="5">
      <t>オオアライ</t>
    </rPh>
    <rPh sb="5" eb="7">
      <t>コウイキ</t>
    </rPh>
    <rPh sb="7" eb="9">
      <t>ジム</t>
    </rPh>
    <rPh sb="9" eb="11">
      <t>クミアイ</t>
    </rPh>
    <rPh sb="11" eb="12">
      <t>シン</t>
    </rPh>
    <rPh sb="14" eb="16">
      <t>ショリ</t>
    </rPh>
    <rPh sb="16" eb="18">
      <t>シセツ</t>
    </rPh>
    <rPh sb="18" eb="20">
      <t>ウンエイ</t>
    </rPh>
    <rPh sb="27" eb="28">
      <t>トウ</t>
    </rPh>
    <rPh sb="29" eb="30">
      <t>カカ</t>
    </rPh>
    <rPh sb="31" eb="33">
      <t>タイカ</t>
    </rPh>
    <phoneticPr fontId="27"/>
  </si>
  <si>
    <t>様式第14号、様式第14号（別紙3）、様式第17号-1-1(別紙1～5）との整合に留意すること。</t>
    <phoneticPr fontId="27"/>
  </si>
  <si>
    <r>
      <t>純度</t>
    </r>
    <r>
      <rPr>
        <vertAlign val="superscript"/>
        <sz val="11"/>
        <color indexed="8"/>
        <rFont val="ＭＳ 明朝"/>
        <family val="1"/>
        <charset val="128"/>
      </rPr>
      <t>※</t>
    </r>
    <rPh sb="0" eb="2">
      <t>ジュンド</t>
    </rPh>
    <phoneticPr fontId="27"/>
  </si>
  <si>
    <r>
      <t>g/m</t>
    </r>
    <r>
      <rPr>
        <vertAlign val="superscript"/>
        <sz val="10.5"/>
        <rFont val="ＭＳ 明朝"/>
        <family val="1"/>
        <charset val="128"/>
      </rPr>
      <t>3</t>
    </r>
    <r>
      <rPr>
        <sz val="10.5"/>
        <rFont val="ＭＳ 明朝"/>
        <family val="1"/>
        <charset val="128"/>
      </rPr>
      <t>N</t>
    </r>
    <phoneticPr fontId="27"/>
  </si>
  <si>
    <r>
      <t>ng-TEQ/
m</t>
    </r>
    <r>
      <rPr>
        <vertAlign val="superscript"/>
        <sz val="10.5"/>
        <rFont val="ＭＳ 明朝"/>
        <family val="1"/>
        <charset val="128"/>
      </rPr>
      <t>3</t>
    </r>
    <r>
      <rPr>
        <sz val="10.5"/>
        <rFont val="ＭＳ 明朝"/>
        <family val="1"/>
        <charset val="128"/>
      </rPr>
      <t>N</t>
    </r>
    <phoneticPr fontId="27"/>
  </si>
  <si>
    <r>
      <t>μg-TEQ/
m</t>
    </r>
    <r>
      <rPr>
        <vertAlign val="superscript"/>
        <sz val="10.5"/>
        <rFont val="ＭＳ 明朝"/>
        <family val="1"/>
        <charset val="128"/>
      </rPr>
      <t>3</t>
    </r>
    <r>
      <rPr>
        <sz val="10.5"/>
        <rFont val="ＭＳ 明朝"/>
        <family val="1"/>
        <charset val="128"/>
      </rPr>
      <t>N</t>
    </r>
    <phoneticPr fontId="27"/>
  </si>
  <si>
    <t>安全、安心を確保し、安定処理が継続できる施設　　※表紙</t>
    <rPh sb="0" eb="2">
      <t>アンゼン</t>
    </rPh>
    <rPh sb="3" eb="5">
      <t>アンシン</t>
    </rPh>
    <rPh sb="6" eb="8">
      <t>カクホ</t>
    </rPh>
    <rPh sb="10" eb="12">
      <t>アンテイ</t>
    </rPh>
    <rPh sb="12" eb="14">
      <t>ショリ</t>
    </rPh>
    <rPh sb="15" eb="17">
      <t>ケイゾク</t>
    </rPh>
    <rPh sb="20" eb="22">
      <t>シセツ</t>
    </rPh>
    <rPh sb="25" eb="27">
      <t>ヒョウシ</t>
    </rPh>
    <phoneticPr fontId="27"/>
  </si>
  <si>
    <t>様式第17号-3-1（別紙1）</t>
    <phoneticPr fontId="27"/>
  </si>
  <si>
    <t>A4版・縦　3ページ</t>
    <rPh sb="2" eb="3">
      <t>バン</t>
    </rPh>
    <rPh sb="4" eb="5">
      <t>タテ</t>
    </rPh>
    <phoneticPr fontId="27"/>
  </si>
  <si>
    <t>様式第16号-2-2（別紙2）</t>
    <rPh sb="0" eb="2">
      <t>ヨウシキ</t>
    </rPh>
    <rPh sb="2" eb="3">
      <t>ダイ</t>
    </rPh>
    <rPh sb="5" eb="6">
      <t>ゴウ</t>
    </rPh>
    <rPh sb="11" eb="13">
      <t>ベッシ</t>
    </rPh>
    <phoneticPr fontId="27"/>
  </si>
  <si>
    <t>二酸化炭素排出量（施設全体（エネルギー回収型廃棄物処理施設及びマテリアルリサイクル推進施設））</t>
    <rPh sb="0" eb="3">
      <t>ニサンカ</t>
    </rPh>
    <rPh sb="3" eb="5">
      <t>タンソ</t>
    </rPh>
    <rPh sb="5" eb="7">
      <t>ハイシュツ</t>
    </rPh>
    <rPh sb="7" eb="8">
      <t>リョウ</t>
    </rPh>
    <rPh sb="9" eb="11">
      <t>シセツ</t>
    </rPh>
    <rPh sb="11" eb="13">
      <t>ゼンタイ</t>
    </rPh>
    <rPh sb="19" eb="29">
      <t>カイシュウガタハイキブツショリシセツ</t>
    </rPh>
    <rPh sb="29" eb="30">
      <t>オヨ</t>
    </rPh>
    <rPh sb="41" eb="45">
      <t>スイシンシセツ</t>
    </rPh>
    <phoneticPr fontId="27"/>
  </si>
  <si>
    <t>数値</t>
    <rPh sb="0" eb="2">
      <t>スウチ</t>
    </rPh>
    <phoneticPr fontId="27"/>
  </si>
  <si>
    <t>ｴﾈﾙｷﾞｰ回収型廃棄物処理施設の処理能力</t>
    <rPh sb="6" eb="16">
      <t>カイシュウガタハイキブツショリシセツ</t>
    </rPh>
    <rPh sb="17" eb="19">
      <t>ショリ</t>
    </rPh>
    <rPh sb="19" eb="21">
      <t>ノウリョク</t>
    </rPh>
    <phoneticPr fontId="27"/>
  </si>
  <si>
    <t>t/日</t>
    <rPh sb="2" eb="3">
      <t>ニチ</t>
    </rPh>
    <phoneticPr fontId="27"/>
  </si>
  <si>
    <t>ｴﾈﾙｷﾞｰ回収型廃棄物処理施設の処理方式</t>
    <rPh sb="6" eb="16">
      <t>カイシュウガタハイキブツショリシセツ</t>
    </rPh>
    <rPh sb="17" eb="19">
      <t>ショリ</t>
    </rPh>
    <rPh sb="19" eb="21">
      <t>ホウシキ</t>
    </rPh>
    <phoneticPr fontId="27"/>
  </si>
  <si>
    <t>ストーカ式</t>
    <rPh sb="4" eb="5">
      <t>シキ</t>
    </rPh>
    <phoneticPr fontId="27"/>
  </si>
  <si>
    <t>年間稼働日数</t>
    <rPh sb="0" eb="1">
      <t>ネン</t>
    </rPh>
    <rPh sb="1" eb="2">
      <t>カン</t>
    </rPh>
    <rPh sb="2" eb="4">
      <t>カドウ</t>
    </rPh>
    <rPh sb="4" eb="6">
      <t>ニッスウ</t>
    </rPh>
    <phoneticPr fontId="27"/>
  </si>
  <si>
    <t>日</t>
    <rPh sb="0" eb="1">
      <t>ニチ</t>
    </rPh>
    <phoneticPr fontId="27"/>
  </si>
  <si>
    <t>年間ごみ処理量</t>
    <rPh sb="0" eb="1">
      <t>ネン</t>
    </rPh>
    <rPh sb="1" eb="2">
      <t>カン</t>
    </rPh>
    <rPh sb="4" eb="6">
      <t>ショリ</t>
    </rPh>
    <rPh sb="6" eb="7">
      <t>リョウ</t>
    </rPh>
    <phoneticPr fontId="27"/>
  </si>
  <si>
    <t>t/年</t>
    <rPh sb="2" eb="3">
      <t>ネン</t>
    </rPh>
    <phoneticPr fontId="27"/>
  </si>
  <si>
    <t>令和7年度計画値</t>
    <rPh sb="0" eb="2">
      <t>レイワ</t>
    </rPh>
    <rPh sb="3" eb="5">
      <t>ネンド</t>
    </rPh>
    <rPh sb="5" eb="7">
      <t>ケイカク</t>
    </rPh>
    <rPh sb="7" eb="8">
      <t>チ</t>
    </rPh>
    <phoneticPr fontId="27"/>
  </si>
  <si>
    <t>燃料</t>
    <rPh sb="0" eb="2">
      <t>ネンリョウ</t>
    </rPh>
    <phoneticPr fontId="27"/>
  </si>
  <si>
    <t>灯油</t>
    <rPh sb="0" eb="2">
      <t>トウユ</t>
    </rPh>
    <phoneticPr fontId="27"/>
  </si>
  <si>
    <t>kL/年</t>
    <rPh sb="3" eb="4">
      <t>ネン</t>
    </rPh>
    <phoneticPr fontId="27"/>
  </si>
  <si>
    <t>年間使用量を入力</t>
    <rPh sb="0" eb="2">
      <t>ネンカン</t>
    </rPh>
    <rPh sb="2" eb="5">
      <t>シヨウリョウ</t>
    </rPh>
    <rPh sb="6" eb="8">
      <t>ニュウリョク</t>
    </rPh>
    <phoneticPr fontId="27"/>
  </si>
  <si>
    <t>A重油</t>
    <rPh sb="1" eb="3">
      <t>ジュウユ</t>
    </rPh>
    <phoneticPr fontId="27"/>
  </si>
  <si>
    <t>軽油</t>
    <rPh sb="0" eb="2">
      <t>ケイユ</t>
    </rPh>
    <phoneticPr fontId="27"/>
  </si>
  <si>
    <t>プロパンガス</t>
    <phoneticPr fontId="27"/>
  </si>
  <si>
    <t>電力</t>
    <rPh sb="0" eb="2">
      <t>デンリョク</t>
    </rPh>
    <phoneticPr fontId="27"/>
  </si>
  <si>
    <t>買電量</t>
    <rPh sb="0" eb="2">
      <t>バイデン</t>
    </rPh>
    <rPh sb="2" eb="3">
      <t>リョウ</t>
    </rPh>
    <phoneticPr fontId="27"/>
  </si>
  <si>
    <t>kWh/年</t>
    <rPh sb="4" eb="5">
      <t>ネン</t>
    </rPh>
    <phoneticPr fontId="27"/>
  </si>
  <si>
    <t>提案値を入力</t>
    <rPh sb="0" eb="2">
      <t>テイアン</t>
    </rPh>
    <rPh sb="2" eb="3">
      <t>チ</t>
    </rPh>
    <rPh sb="4" eb="6">
      <t>ニュウリョク</t>
    </rPh>
    <phoneticPr fontId="27"/>
  </si>
  <si>
    <t>売電量</t>
    <rPh sb="0" eb="2">
      <t>バイデン</t>
    </rPh>
    <rPh sb="2" eb="3">
      <t>リョウ</t>
    </rPh>
    <phoneticPr fontId="27"/>
  </si>
  <si>
    <t>熱供給</t>
    <rPh sb="0" eb="1">
      <t>ネツ</t>
    </rPh>
    <rPh sb="1" eb="3">
      <t>キョウキュウ</t>
    </rPh>
    <phoneticPr fontId="27"/>
  </si>
  <si>
    <t>場内給湯</t>
    <rPh sb="0" eb="2">
      <t>ジョウナイ</t>
    </rPh>
    <rPh sb="2" eb="4">
      <t>キュウトウ</t>
    </rPh>
    <phoneticPr fontId="27"/>
  </si>
  <si>
    <t>GJ/年</t>
    <rPh sb="3" eb="4">
      <t>ネン</t>
    </rPh>
    <phoneticPr fontId="27"/>
  </si>
  <si>
    <t>排出係数</t>
    <rPh sb="0" eb="2">
      <t>ハイシュツ</t>
    </rPh>
    <rPh sb="2" eb="4">
      <t>ケイスウ</t>
    </rPh>
    <phoneticPr fontId="27"/>
  </si>
  <si>
    <t>廃棄物処理部門における温室効果ガス排出抑制等指針より</t>
    <phoneticPr fontId="27"/>
  </si>
  <si>
    <t>エネルギー
起源CO2
排出量</t>
    <rPh sb="6" eb="8">
      <t>キゲン</t>
    </rPh>
    <rPh sb="12" eb="14">
      <t>ハイシュツ</t>
    </rPh>
    <rPh sb="14" eb="15">
      <t>リョウ</t>
    </rPh>
    <phoneticPr fontId="27"/>
  </si>
  <si>
    <t>自動計算</t>
    <rPh sb="0" eb="2">
      <t>ジドウ</t>
    </rPh>
    <rPh sb="2" eb="4">
      <t>ケイサン</t>
    </rPh>
    <phoneticPr fontId="27"/>
  </si>
  <si>
    <t>計</t>
    <rPh sb="0" eb="1">
      <t>ケイ</t>
    </rPh>
    <phoneticPr fontId="27"/>
  </si>
  <si>
    <t>熱回収等に
よるCO2削減
効果</t>
    <rPh sb="0" eb="1">
      <t>ネツ</t>
    </rPh>
    <rPh sb="1" eb="3">
      <t>カイシュウ</t>
    </rPh>
    <rPh sb="3" eb="4">
      <t>トウ</t>
    </rPh>
    <rPh sb="11" eb="13">
      <t>サクゲン</t>
    </rPh>
    <rPh sb="14" eb="16">
      <t>コウカ</t>
    </rPh>
    <phoneticPr fontId="27"/>
  </si>
  <si>
    <t>電力売電</t>
    <rPh sb="0" eb="2">
      <t>デンリョク</t>
    </rPh>
    <rPh sb="2" eb="4">
      <t>バイデン</t>
    </rPh>
    <phoneticPr fontId="27"/>
  </si>
  <si>
    <t>排出実績値</t>
    <rPh sb="0" eb="2">
      <t>ハイシュツ</t>
    </rPh>
    <rPh sb="2" eb="5">
      <t>ジッセキチ</t>
    </rPh>
    <phoneticPr fontId="27"/>
  </si>
  <si>
    <t>ごみ処理量あたりのCO2排出実績値</t>
    <rPh sb="2" eb="4">
      <t>ショリ</t>
    </rPh>
    <rPh sb="4" eb="5">
      <t>リョウ</t>
    </rPh>
    <rPh sb="12" eb="14">
      <t>ハイシュツ</t>
    </rPh>
    <rPh sb="14" eb="17">
      <t>ジッセキチ</t>
    </rPh>
    <phoneticPr fontId="27"/>
  </si>
  <si>
    <t>※1　算定根拠は添付資料に添付すること。</t>
    <rPh sb="3" eb="5">
      <t>サンテイ</t>
    </rPh>
    <rPh sb="5" eb="7">
      <t>コンキョ</t>
    </rPh>
    <rPh sb="8" eb="10">
      <t>テンプ</t>
    </rPh>
    <rPh sb="10" eb="12">
      <t>シリョウ</t>
    </rPh>
    <rPh sb="13" eb="15">
      <t>テンプ</t>
    </rPh>
    <phoneticPr fontId="27"/>
  </si>
  <si>
    <t>※2　施設全体（管理棟、計量棟、外構等、及びマテリアルリサイクル推進施設を含む）の計算とすること。</t>
    <rPh sb="3" eb="5">
      <t>シセツ</t>
    </rPh>
    <rPh sb="5" eb="7">
      <t>ゼンタイ</t>
    </rPh>
    <rPh sb="8" eb="11">
      <t>カンリトウ</t>
    </rPh>
    <rPh sb="12" eb="14">
      <t>ケイリョウ</t>
    </rPh>
    <rPh sb="14" eb="15">
      <t>トウ</t>
    </rPh>
    <rPh sb="16" eb="18">
      <t>ガイコウ</t>
    </rPh>
    <rPh sb="18" eb="19">
      <t>トウ</t>
    </rPh>
    <rPh sb="20" eb="21">
      <t>オヨ</t>
    </rPh>
    <rPh sb="32" eb="36">
      <t>スイシンシセツ</t>
    </rPh>
    <rPh sb="37" eb="38">
      <t>フク</t>
    </rPh>
    <rPh sb="41" eb="43">
      <t>ケイサン</t>
    </rPh>
    <phoneticPr fontId="27"/>
  </si>
  <si>
    <r>
      <t>t-CO</t>
    </r>
    <r>
      <rPr>
        <vertAlign val="subscript"/>
        <sz val="11"/>
        <rFont val="ＭＳ 明朝"/>
        <family val="1"/>
        <charset val="128"/>
      </rPr>
      <t>2</t>
    </r>
    <r>
      <rPr>
        <sz val="11"/>
        <rFont val="ＭＳ 明朝"/>
        <family val="1"/>
        <charset val="128"/>
      </rPr>
      <t>/kL</t>
    </r>
    <phoneticPr fontId="27"/>
  </si>
  <si>
    <r>
      <t>t-CO</t>
    </r>
    <r>
      <rPr>
        <vertAlign val="subscript"/>
        <sz val="11"/>
        <rFont val="ＭＳ 明朝"/>
        <family val="1"/>
        <charset val="128"/>
      </rPr>
      <t>2</t>
    </r>
    <r>
      <rPr>
        <sz val="11"/>
        <rFont val="ＭＳ 明朝"/>
        <family val="1"/>
        <charset val="128"/>
      </rPr>
      <t>/t</t>
    </r>
    <phoneticPr fontId="27"/>
  </si>
  <si>
    <r>
      <t>t-CO</t>
    </r>
    <r>
      <rPr>
        <vertAlign val="subscript"/>
        <sz val="11"/>
        <rFont val="ＭＳ 明朝"/>
        <family val="1"/>
        <charset val="128"/>
      </rPr>
      <t>2</t>
    </r>
    <r>
      <rPr>
        <sz val="11"/>
        <rFont val="ＭＳ 明朝"/>
        <family val="1"/>
        <charset val="128"/>
      </rPr>
      <t>/kWh</t>
    </r>
    <phoneticPr fontId="27"/>
  </si>
  <si>
    <r>
      <t>t-CO</t>
    </r>
    <r>
      <rPr>
        <vertAlign val="subscript"/>
        <sz val="11"/>
        <rFont val="ＭＳ 明朝"/>
        <family val="1"/>
        <charset val="128"/>
      </rPr>
      <t>2</t>
    </r>
    <r>
      <rPr>
        <sz val="11"/>
        <rFont val="ＭＳ 明朝"/>
        <family val="1"/>
        <charset val="128"/>
      </rPr>
      <t>/GJ</t>
    </r>
    <phoneticPr fontId="27"/>
  </si>
  <si>
    <r>
      <t>t-CO</t>
    </r>
    <r>
      <rPr>
        <vertAlign val="subscript"/>
        <sz val="11"/>
        <rFont val="ＭＳ 明朝"/>
        <family val="1"/>
        <charset val="128"/>
      </rPr>
      <t>2</t>
    </r>
    <r>
      <rPr>
        <sz val="11"/>
        <rFont val="ＭＳ 明朝"/>
        <family val="1"/>
        <charset val="128"/>
      </rPr>
      <t>/年</t>
    </r>
    <rPh sb="6" eb="7">
      <t>ネン</t>
    </rPh>
    <phoneticPr fontId="27"/>
  </si>
  <si>
    <r>
      <t>t-CO</t>
    </r>
    <r>
      <rPr>
        <vertAlign val="subscript"/>
        <sz val="11"/>
        <rFont val="ＭＳ 明朝"/>
        <family val="1"/>
        <charset val="128"/>
      </rPr>
      <t>2</t>
    </r>
    <r>
      <rPr>
        <sz val="11"/>
        <rFont val="ＭＳ 明朝"/>
        <family val="1"/>
        <charset val="128"/>
      </rPr>
      <t>/ごみt</t>
    </r>
    <phoneticPr fontId="27"/>
  </si>
  <si>
    <t>令和10年度計画値</t>
    <rPh sb="0" eb="2">
      <t>レイワ</t>
    </rPh>
    <rPh sb="4" eb="6">
      <t>ネンド</t>
    </rPh>
    <rPh sb="6" eb="8">
      <t>ケイカク</t>
    </rPh>
    <rPh sb="8" eb="9">
      <t>チ</t>
    </rPh>
    <phoneticPr fontId="27"/>
  </si>
  <si>
    <t>様式第16号-2-2（別紙1）</t>
    <rPh sb="0" eb="2">
      <t>ヨウシキ</t>
    </rPh>
    <rPh sb="2" eb="3">
      <t>ダイ</t>
    </rPh>
    <rPh sb="5" eb="6">
      <t>ゴウ</t>
    </rPh>
    <rPh sb="11" eb="13">
      <t>ベッシ</t>
    </rPh>
    <phoneticPr fontId="27"/>
  </si>
  <si>
    <t>二酸化炭素排出量（エネルギー回収型廃棄物処理施設）</t>
    <rPh sb="0" eb="3">
      <t>ニサンカ</t>
    </rPh>
    <rPh sb="3" eb="5">
      <t>タンソ</t>
    </rPh>
    <rPh sb="5" eb="7">
      <t>ハイシュツ</t>
    </rPh>
    <rPh sb="7" eb="8">
      <t>リョウ</t>
    </rPh>
    <rPh sb="14" eb="24">
      <t>カイシュウガタハイキブツショリシセツ</t>
    </rPh>
    <phoneticPr fontId="27"/>
  </si>
  <si>
    <t>ﾏﾃﾘｱﾙﾘｻｲｸﾙ推進施設</t>
    <rPh sb="10" eb="14">
      <t>スイシンシセツ</t>
    </rPh>
    <phoneticPr fontId="27"/>
  </si>
  <si>
    <t>電力供給</t>
    <rPh sb="0" eb="2">
      <t>デンリョク</t>
    </rPh>
    <rPh sb="2" eb="4">
      <t>キョウキュウ</t>
    </rPh>
    <phoneticPr fontId="27"/>
  </si>
  <si>
    <t>CO2排出量の基準</t>
    <rPh sb="3" eb="5">
      <t>ハイシュツ</t>
    </rPh>
    <rPh sb="5" eb="6">
      <t>リョウ</t>
    </rPh>
    <rPh sb="7" eb="9">
      <t>キジュン</t>
    </rPh>
    <phoneticPr fontId="27"/>
  </si>
  <si>
    <t>自動計算、高効率ごみ発電施設整備マニュアルより</t>
    <rPh sb="0" eb="2">
      <t>ジドウ</t>
    </rPh>
    <rPh sb="2" eb="4">
      <t>ケイサン</t>
    </rPh>
    <phoneticPr fontId="27"/>
  </si>
  <si>
    <t>判定</t>
    <rPh sb="0" eb="2">
      <t>ハンテイ</t>
    </rPh>
    <phoneticPr fontId="27"/>
  </si>
  <si>
    <t>※2　焼却施設単体（管理棟、計量棟、外構等を含む）の計算とすること。</t>
    <rPh sb="3" eb="5">
      <t>ショウキャク</t>
    </rPh>
    <rPh sb="5" eb="7">
      <t>シセツ</t>
    </rPh>
    <rPh sb="7" eb="9">
      <t>タンタイ</t>
    </rPh>
    <rPh sb="10" eb="13">
      <t>カンリトウ</t>
    </rPh>
    <rPh sb="14" eb="16">
      <t>ケイリョウ</t>
    </rPh>
    <rPh sb="16" eb="17">
      <t>トウ</t>
    </rPh>
    <rPh sb="18" eb="20">
      <t>ガイコウ</t>
    </rPh>
    <rPh sb="20" eb="21">
      <t>トウ</t>
    </rPh>
    <rPh sb="22" eb="23">
      <t>フク</t>
    </rPh>
    <rPh sb="26" eb="28">
      <t>ケイサン</t>
    </rPh>
    <phoneticPr fontId="27"/>
  </si>
  <si>
    <t>様式第16号-2-2（別紙1）</t>
    <rPh sb="11" eb="13">
      <t>ベッシ</t>
    </rPh>
    <phoneticPr fontId="27"/>
  </si>
  <si>
    <t>様式第16号-2-2（別紙2）</t>
    <rPh sb="11" eb="13">
      <t>ベッシ</t>
    </rPh>
    <phoneticPr fontId="27"/>
  </si>
  <si>
    <t>二酸化炭素排出量（エネルギー回収型廃棄物処理施設）</t>
    <rPh sb="0" eb="3">
      <t>ニサンカ</t>
    </rPh>
    <rPh sb="3" eb="5">
      <t>タンソ</t>
    </rPh>
    <rPh sb="5" eb="7">
      <t>ハイシュツ</t>
    </rPh>
    <rPh sb="7" eb="8">
      <t>リョウ</t>
    </rPh>
    <rPh sb="14" eb="17">
      <t>カイシュウガタ</t>
    </rPh>
    <rPh sb="17" eb="20">
      <t>ハイキブツ</t>
    </rPh>
    <rPh sb="20" eb="22">
      <t>ショリ</t>
    </rPh>
    <rPh sb="22" eb="24">
      <t>シセツ</t>
    </rPh>
    <phoneticPr fontId="27"/>
  </si>
  <si>
    <t>二酸化炭素排出量（施設全体（エネルギー回収型廃棄物処理施設及びマテリアルリサイクル推進施設））</t>
    <phoneticPr fontId="27"/>
  </si>
  <si>
    <r>
      <t>　　　2．作成に当たり「廃棄物処理施設長寿命化計画作成の手引き（ごみ焼却施設編）/</t>
    </r>
    <r>
      <rPr>
        <b/>
        <sz val="10"/>
        <rFont val="ＭＳ 明朝"/>
        <family val="1"/>
        <charset val="128"/>
      </rPr>
      <t>令和３年３月改訂</t>
    </r>
    <r>
      <rPr>
        <sz val="10"/>
        <rFont val="ＭＳ 明朝"/>
        <family val="1"/>
        <charset val="128"/>
      </rPr>
      <t>/環境省」を参考とすること。</t>
    </r>
    <rPh sb="5" eb="7">
      <t>サクセイ</t>
    </rPh>
    <rPh sb="8" eb="9">
      <t>ア</t>
    </rPh>
    <rPh sb="12" eb="15">
      <t>ハイキブツ</t>
    </rPh>
    <rPh sb="15" eb="17">
      <t>ショリ</t>
    </rPh>
    <rPh sb="17" eb="19">
      <t>シセツ</t>
    </rPh>
    <rPh sb="19" eb="23">
      <t>チョウジュミョウカ</t>
    </rPh>
    <rPh sb="23" eb="25">
      <t>ケイカク</t>
    </rPh>
    <rPh sb="25" eb="27">
      <t>サクセイ</t>
    </rPh>
    <rPh sb="28" eb="30">
      <t>テビ</t>
    </rPh>
    <rPh sb="41" eb="43">
      <t>レイワ</t>
    </rPh>
    <rPh sb="44" eb="45">
      <t>ネン</t>
    </rPh>
    <rPh sb="46" eb="47">
      <t>ガツ</t>
    </rPh>
    <rPh sb="47" eb="49">
      <t>カイテイ</t>
    </rPh>
    <rPh sb="50" eb="53">
      <t>カンキョウショウ</t>
    </rPh>
    <rPh sb="55" eb="57">
      <t>サンコウ</t>
    </rPh>
    <phoneticPr fontId="27"/>
  </si>
  <si>
    <t>（ア）の要件に合致する焼却施設の建設実績</t>
    <rPh sb="4" eb="6">
      <t>ヨウケン</t>
    </rPh>
    <rPh sb="7" eb="9">
      <t>ガッチ</t>
    </rPh>
    <rPh sb="11" eb="13">
      <t>ショウキャク</t>
    </rPh>
    <rPh sb="13" eb="15">
      <t>シセツ</t>
    </rPh>
    <rPh sb="16" eb="18">
      <t>ケンセツ</t>
    </rPh>
    <rPh sb="18" eb="20">
      <t>ジッセキ</t>
    </rPh>
    <phoneticPr fontId="27"/>
  </si>
  <si>
    <t>様式第16号-3-1（別紙2）</t>
    <phoneticPr fontId="27"/>
  </si>
  <si>
    <t>（イ）の要件に合致する焼却施設の建設実績</t>
    <rPh sb="4" eb="6">
      <t>ヨウケン</t>
    </rPh>
    <rPh sb="7" eb="9">
      <t>ガッチ</t>
    </rPh>
    <rPh sb="11" eb="13">
      <t>ショウキャク</t>
    </rPh>
    <rPh sb="13" eb="15">
      <t>シセツ</t>
    </rPh>
    <rPh sb="16" eb="18">
      <t>ケンセツ</t>
    </rPh>
    <rPh sb="18" eb="20">
      <t>ジッセキ</t>
    </rPh>
    <phoneticPr fontId="27"/>
  </si>
  <si>
    <t>（ウ）の要件に合致する破砕処理施設の建設実績</t>
    <rPh sb="4" eb="6">
      <t>ヨウケン</t>
    </rPh>
    <rPh sb="7" eb="9">
      <t>ガッチ</t>
    </rPh>
    <rPh sb="11" eb="13">
      <t>ハサイ</t>
    </rPh>
    <rPh sb="13" eb="15">
      <t>ショリ</t>
    </rPh>
    <rPh sb="15" eb="17">
      <t>シセツ</t>
    </rPh>
    <rPh sb="18" eb="20">
      <t>ケンセツ</t>
    </rPh>
    <rPh sb="20" eb="22">
      <t>ジッセキ</t>
    </rPh>
    <phoneticPr fontId="27"/>
  </si>
  <si>
    <t>単体</t>
    <rPh sb="0" eb="2">
      <t>タンタイ</t>
    </rPh>
    <phoneticPr fontId="27"/>
  </si>
  <si>
    <t>施設規模
（全体）</t>
    <rPh sb="0" eb="2">
      <t>シセツ</t>
    </rPh>
    <rPh sb="2" eb="4">
      <t>キボ</t>
    </rPh>
    <rPh sb="6" eb="8">
      <t>ゼンタイ</t>
    </rPh>
    <phoneticPr fontId="27"/>
  </si>
  <si>
    <t>施設規模
（破砕）</t>
    <rPh sb="0" eb="2">
      <t>シセツ</t>
    </rPh>
    <rPh sb="2" eb="4">
      <t>キボ</t>
    </rPh>
    <rPh sb="6" eb="8">
      <t>ハサイ</t>
    </rPh>
    <phoneticPr fontId="27"/>
  </si>
  <si>
    <t>処理品目</t>
    <rPh sb="0" eb="2">
      <t>ショリ</t>
    </rPh>
    <rPh sb="2" eb="4">
      <t>ヒンモク</t>
    </rPh>
    <phoneticPr fontId="27"/>
  </si>
  <si>
    <t>不燃ごみ、粗大ごみ、缶類、びん類、ペットボトル</t>
    <rPh sb="0" eb="2">
      <t>フネン</t>
    </rPh>
    <rPh sb="5" eb="7">
      <t>ソダイ</t>
    </rPh>
    <rPh sb="10" eb="12">
      <t>カンルイ</t>
    </rPh>
    <rPh sb="15" eb="16">
      <t>ルイ</t>
    </rPh>
    <phoneticPr fontId="27"/>
  </si>
  <si>
    <t>無</t>
    <rPh sb="0" eb="1">
      <t>ナシ</t>
    </rPh>
    <phoneticPr fontId="27"/>
  </si>
  <si>
    <t>公設公営</t>
    <rPh sb="0" eb="2">
      <t>コウセツ</t>
    </rPh>
    <rPh sb="2" eb="4">
      <t>コウエイ</t>
    </rPh>
    <phoneticPr fontId="27"/>
  </si>
  <si>
    <t>様式第16号-3-1（別紙3）</t>
    <phoneticPr fontId="27"/>
  </si>
  <si>
    <t>様式第16号-3-1（別紙2）</t>
    <rPh sb="11" eb="13">
      <t>ベッシ</t>
    </rPh>
    <phoneticPr fontId="27"/>
  </si>
  <si>
    <t>様式第16号-3-1（別紙3）</t>
    <rPh sb="11" eb="13">
      <t>ベッシ</t>
    </rPh>
    <phoneticPr fontId="27"/>
  </si>
  <si>
    <t>様式第14号、様式第14号（別紙1及び別紙2）、様式第17号-1-2（別紙1～6)との整合に留意すること。</t>
    <phoneticPr fontId="27"/>
  </si>
  <si>
    <t>記入する行が足りない場合には、適宜増やして記載すること。</t>
    <rPh sb="21" eb="23">
      <t>キサイ</t>
    </rPh>
    <phoneticPr fontId="27"/>
  </si>
  <si>
    <t>平成14年12月1日以降に稼働した、ボイラー・タービン式発電設備付の全連続ストーカ式焼却施設の建設実績を記載すること。</t>
    <rPh sb="0" eb="2">
      <t>ヘイセイ</t>
    </rPh>
    <rPh sb="4" eb="5">
      <t>ネン</t>
    </rPh>
    <rPh sb="7" eb="8">
      <t>ガツ</t>
    </rPh>
    <rPh sb="8" eb="12">
      <t>ツイタチイコウ</t>
    </rPh>
    <rPh sb="13" eb="15">
      <t>カドウ</t>
    </rPh>
    <rPh sb="27" eb="28">
      <t>シキ</t>
    </rPh>
    <rPh sb="28" eb="30">
      <t>ハツデン</t>
    </rPh>
    <rPh sb="30" eb="32">
      <t>セツビ</t>
    </rPh>
    <rPh sb="32" eb="33">
      <t>ツキ</t>
    </rPh>
    <rPh sb="34" eb="35">
      <t>ゼン</t>
    </rPh>
    <rPh sb="35" eb="37">
      <t>レンゾク</t>
    </rPh>
    <rPh sb="41" eb="42">
      <t>シキ</t>
    </rPh>
    <rPh sb="42" eb="44">
      <t>ショウキャク</t>
    </rPh>
    <rPh sb="44" eb="46">
      <t>シセツ</t>
    </rPh>
    <rPh sb="47" eb="49">
      <t>ケンセツ</t>
    </rPh>
    <rPh sb="49" eb="51">
      <t>ジッセキ</t>
    </rPh>
    <rPh sb="52" eb="54">
      <t>キサイ</t>
    </rPh>
    <phoneticPr fontId="27"/>
  </si>
  <si>
    <t>形態は、単体、JVの分類で記載すること。</t>
    <rPh sb="0" eb="2">
      <t>ケイタイ</t>
    </rPh>
    <rPh sb="4" eb="6">
      <t>タンタイ</t>
    </rPh>
    <rPh sb="10" eb="12">
      <t>ブンルイ</t>
    </rPh>
    <rPh sb="13" eb="15">
      <t>キサイ</t>
    </rPh>
    <phoneticPr fontId="27"/>
  </si>
  <si>
    <t>PFI方式またはDBO方式にて発注された全連続燃焼式焼却施設の建設実績を記載すること。</t>
    <rPh sb="3" eb="5">
      <t>ホウシキ</t>
    </rPh>
    <rPh sb="11" eb="13">
      <t>ホウシキ</t>
    </rPh>
    <rPh sb="15" eb="17">
      <t>ハッチュウ</t>
    </rPh>
    <rPh sb="20" eb="21">
      <t>ゼン</t>
    </rPh>
    <rPh sb="21" eb="23">
      <t>レンゾク</t>
    </rPh>
    <rPh sb="23" eb="25">
      <t>ネンショウ</t>
    </rPh>
    <rPh sb="25" eb="26">
      <t>シキ</t>
    </rPh>
    <rPh sb="26" eb="28">
      <t>ショウキャク</t>
    </rPh>
    <rPh sb="28" eb="30">
      <t>シセツ</t>
    </rPh>
    <rPh sb="31" eb="33">
      <t>ケンセツ</t>
    </rPh>
    <rPh sb="33" eb="35">
      <t>ジッセキ</t>
    </rPh>
    <rPh sb="36" eb="38">
      <t>キサイ</t>
    </rPh>
    <phoneticPr fontId="27"/>
  </si>
  <si>
    <t>平成14年12月1日以降に稼働した、高速回転破砕機を有する破砕処理施設の建設実績を記載すること。</t>
    <rPh sb="0" eb="2">
      <t>ヘイセイ</t>
    </rPh>
    <rPh sb="4" eb="5">
      <t>ネン</t>
    </rPh>
    <rPh sb="7" eb="8">
      <t>ガツ</t>
    </rPh>
    <rPh sb="8" eb="12">
      <t>ツイタチイコウ</t>
    </rPh>
    <rPh sb="13" eb="15">
      <t>カドウ</t>
    </rPh>
    <rPh sb="18" eb="20">
      <t>コウソク</t>
    </rPh>
    <rPh sb="20" eb="22">
      <t>カイテン</t>
    </rPh>
    <rPh sb="22" eb="25">
      <t>ハサイキ</t>
    </rPh>
    <rPh sb="26" eb="27">
      <t>ユウ</t>
    </rPh>
    <rPh sb="29" eb="31">
      <t>ハサイ</t>
    </rPh>
    <rPh sb="31" eb="33">
      <t>ショリ</t>
    </rPh>
    <rPh sb="33" eb="35">
      <t>シセツ</t>
    </rPh>
    <rPh sb="36" eb="38">
      <t>ケンセツ</t>
    </rPh>
    <rPh sb="38" eb="40">
      <t>ジッセキ</t>
    </rPh>
    <rPh sb="41" eb="43">
      <t>キサイ</t>
    </rPh>
    <phoneticPr fontId="27"/>
  </si>
  <si>
    <t>施設規模（破砕）には、高速回転破砕機での処理分の施設規模を記載すること。</t>
    <rPh sb="0" eb="2">
      <t>シセツ</t>
    </rPh>
    <rPh sb="2" eb="4">
      <t>キボ</t>
    </rPh>
    <rPh sb="5" eb="7">
      <t>ハサイ</t>
    </rPh>
    <rPh sb="11" eb="13">
      <t>コウソク</t>
    </rPh>
    <rPh sb="13" eb="15">
      <t>カイテン</t>
    </rPh>
    <rPh sb="15" eb="18">
      <t>ハサイキ</t>
    </rPh>
    <rPh sb="20" eb="22">
      <t>ショリ</t>
    </rPh>
    <rPh sb="22" eb="23">
      <t>ブン</t>
    </rPh>
    <rPh sb="24" eb="26">
      <t>シセツ</t>
    </rPh>
    <rPh sb="26" eb="28">
      <t>キボ</t>
    </rPh>
    <rPh sb="29" eb="31">
      <t>キサイ</t>
    </rPh>
    <phoneticPr fontId="27"/>
  </si>
  <si>
    <t>CD-Rに保存して提出するデータは、Microsoft Excel（バージョンは2013以降）で、必ず計算式等を残したファイル（本様式以外のシートに計算式がリンクする場合には、当該シートも含む。）とするよう留意すること。</t>
    <rPh sb="44" eb="46">
      <t>イコウ</t>
    </rPh>
    <phoneticPr fontId="27"/>
  </si>
  <si>
    <t>CD-Rに保存して提出するデータは、Microsoft Excel（バージョンは2013以降）で、必ず計算式等を残したファイル（本様式以外のシートに計算式がリンクする場合には、当該シートも含む。）とするよう留意すること。</t>
    <phoneticPr fontId="27"/>
  </si>
  <si>
    <t>CD-Rに保存して提出するデータは、Microsoft Excel（バージョンは2013以降）で、必ず計算式等を残したファイル（本様式以外のシートに計算式がリンクする場合には、当該シートも含む。）とするよう留意すること。</t>
    <phoneticPr fontId="27"/>
  </si>
  <si>
    <t>要求水準に対する設計数値表</t>
    <rPh sb="0" eb="2">
      <t>ヨウキュウ</t>
    </rPh>
    <rPh sb="2" eb="4">
      <t>スイジュン</t>
    </rPh>
    <rPh sb="5" eb="6">
      <t>タイ</t>
    </rPh>
    <rPh sb="8" eb="10">
      <t>セッケイ</t>
    </rPh>
    <rPh sb="10" eb="12">
      <t>スウチ</t>
    </rPh>
    <rPh sb="12" eb="13">
      <t>ヒョウ</t>
    </rPh>
    <phoneticPr fontId="27"/>
  </si>
  <si>
    <r>
      <t>様式第13号</t>
    </r>
    <r>
      <rPr>
        <sz val="11"/>
        <rFont val="ＭＳ Ｐゴシック"/>
        <family val="3"/>
        <charset val="128"/>
      </rPr>
      <t>-1</t>
    </r>
    <rPh sb="0" eb="2">
      <t>ヨウシキ</t>
    </rPh>
    <rPh sb="2" eb="3">
      <t>ダイ</t>
    </rPh>
    <rPh sb="5" eb="6">
      <t>ゴウ</t>
    </rPh>
    <phoneticPr fontId="27"/>
  </si>
  <si>
    <t>【後日（第１回質問回答書公表時）配付】</t>
    <rPh sb="4" eb="5">
      <t>ダイ</t>
    </rPh>
    <rPh sb="6" eb="7">
      <t>カイ</t>
    </rPh>
    <rPh sb="7" eb="9">
      <t>シツモン</t>
    </rPh>
    <rPh sb="9" eb="12">
      <t>カイトウショ</t>
    </rPh>
    <rPh sb="12" eb="14">
      <t>コウヒョウ</t>
    </rPh>
    <rPh sb="14" eb="15">
      <t>ジ</t>
    </rPh>
    <phoneticPr fontId="27"/>
  </si>
  <si>
    <t xml:space="preserve">      3. 表中の保全方法においてＢＭは事後保全、ＴＢＭは時間基準保全（予防保全）、ＣＢＭは状態基準保全（予防保全）を指す。</t>
    <rPh sb="9" eb="10">
      <t>ヒョウ</t>
    </rPh>
    <rPh sb="10" eb="11">
      <t>ナカ</t>
    </rPh>
    <rPh sb="12" eb="14">
      <t>ホゼン</t>
    </rPh>
    <rPh sb="14" eb="16">
      <t>ホウホウ</t>
    </rPh>
    <rPh sb="23" eb="25">
      <t>ジゴ</t>
    </rPh>
    <rPh sb="25" eb="27">
      <t>ホゼン</t>
    </rPh>
    <rPh sb="32" eb="34">
      <t>ジカン</t>
    </rPh>
    <rPh sb="34" eb="36">
      <t>キジュン</t>
    </rPh>
    <rPh sb="36" eb="38">
      <t>ホゼン</t>
    </rPh>
    <rPh sb="39" eb="41">
      <t>ヨボウ</t>
    </rPh>
    <rPh sb="41" eb="43">
      <t>ホゼン</t>
    </rPh>
    <rPh sb="49" eb="51">
      <t>ジョウタイ</t>
    </rPh>
    <rPh sb="51" eb="53">
      <t>キジュン</t>
    </rPh>
    <rPh sb="53" eb="55">
      <t>ホゼン</t>
    </rPh>
    <rPh sb="56" eb="58">
      <t>ヨボウ</t>
    </rPh>
    <rPh sb="58" eb="60">
      <t>ホゼン</t>
    </rPh>
    <rPh sb="62" eb="63">
      <t>サ</t>
    </rPh>
    <phoneticPr fontId="27"/>
  </si>
  <si>
    <t>当該事象が発生した場合の損害額が1億円以上の場合には「A」、5,000万円以上1億円未満の場合は「B」、1,000万円以上5,000万円未満の場合は「C」、500万円以上1,000万円未満の場合は「D」、500万円未満の場合は「E」とする。</t>
    <phoneticPr fontId="27"/>
  </si>
  <si>
    <t>※4</t>
    <phoneticPr fontId="27"/>
  </si>
  <si>
    <t>自治体名、都道府県の列は、正本のみ記載すること。</t>
    <rPh sb="0" eb="3">
      <t>ジチタイ</t>
    </rPh>
    <rPh sb="3" eb="4">
      <t>メイ</t>
    </rPh>
    <rPh sb="5" eb="9">
      <t>トドウフケン</t>
    </rPh>
    <rPh sb="10" eb="11">
      <t>レツ</t>
    </rPh>
    <rPh sb="13" eb="15">
      <t>セイホン</t>
    </rPh>
    <rPh sb="17" eb="19">
      <t>キサイ</t>
    </rPh>
    <phoneticPr fontId="27"/>
  </si>
  <si>
    <t>※5</t>
    <phoneticPr fontId="27"/>
  </si>
  <si>
    <t>予定する建設事業者の構成</t>
    <phoneticPr fontId="27"/>
  </si>
  <si>
    <t>特定共同企業体協定書（甲型）</t>
    <rPh sb="0" eb="2">
      <t>トクテイ</t>
    </rPh>
    <rPh sb="2" eb="4">
      <t>キョウドウ</t>
    </rPh>
    <rPh sb="4" eb="7">
      <t>キギョウタイ</t>
    </rPh>
    <rPh sb="7" eb="9">
      <t>キョウテイ</t>
    </rPh>
    <rPh sb="9" eb="10">
      <t>ショ</t>
    </rPh>
    <rPh sb="11" eb="13">
      <t>コウガタ</t>
    </rPh>
    <phoneticPr fontId="27"/>
  </si>
  <si>
    <t>（Excel版）</t>
    <rPh sb="6" eb="7">
      <t>バン</t>
    </rPh>
    <phoneticPr fontId="5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</si>
</sst>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quot;¥&quot;#,##0_);[Red]\(&quot;¥&quot;#,##0\)"/>
    <numFmt numFmtId="177" formatCode="_(* #,##0_);_(* \(#,##0\);_(* &quot;-&quot;_);_(@_)"/>
    <numFmt numFmtId="178" formatCode="_(* #,##0.00_);_(* \(#,##0.00\);_(* &quot;-&quot;??_);_(@_)"/>
    <numFmt numFmtId="179" formatCode="#,##0_ "/>
    <numFmt numFmtId="180" formatCode="0.0%"/>
    <numFmt numFmtId="181" formatCode="#,##0_ ;[Red]\-#,##0\ "/>
    <numFmt numFmtId="182" formatCode="#,##0_);[Red]\(#,##0\)"/>
    <numFmt numFmtId="183" formatCode="0_ "/>
    <numFmt numFmtId="184" formatCode="&quot;$&quot;#,##0_);[Red]\(&quot;$&quot;#,##0\)"/>
    <numFmt numFmtId="185" formatCode="&quot;$&quot;#,##0.00_);[Red]\(&quot;$&quot;#,##0.00\)"/>
    <numFmt numFmtId="186" formatCode="0_);[Red]\(0\)"/>
    <numFmt numFmtId="187" formatCode="#,##0.0;[Red]#,##0.0"/>
    <numFmt numFmtId="188" formatCode="#,##0.0_);[Red]\(#,##0.0\)"/>
    <numFmt numFmtId="189" formatCode="&quot;φ&quot;0.0"/>
    <numFmt numFmtId="190" formatCode="_(&quot;$&quot;* #,##0_);_(&quot;$&quot;* \(#,##0\);_(&quot;$&quot;* &quot;-&quot;_);_(@_)"/>
    <numFmt numFmtId="191" formatCode="&quot;,L&quot;0"/>
    <numFmt numFmtId="192" formatCode="0.0&quot;t&quot;"/>
    <numFmt numFmtId="193" formatCode="#,##0&quot; $&quot;;[Red]\-#,##0&quot; $&quot;"/>
    <numFmt numFmtId="194" formatCode="hh:mm\ \T\K"/>
    <numFmt numFmtId="195" formatCode="#,##0.0_ "/>
    <numFmt numFmtId="196" formatCode="#,##0.0;[Red]\-#,##0.0"/>
    <numFmt numFmtId="197" formatCode="#,##0.0_ ;[Red]\-#,##0.0\ "/>
    <numFmt numFmtId="198" formatCode="0.0_ "/>
    <numFmt numFmtId="199" formatCode="#,##0.000;[Red]\-#,##0.000"/>
  </numFmts>
  <fonts count="100">
    <font>
      <sz val="11"/>
      <name val="ＭＳ Ｐゴシック"/>
      <family val="3"/>
      <charset val="128"/>
    </font>
    <font>
      <sz val="11"/>
      <color theme="1"/>
      <name val="ＭＳ 明朝"/>
      <family val="2"/>
      <charset val="128"/>
    </font>
    <font>
      <sz val="11"/>
      <color indexed="8"/>
      <name val="ＭＳ Ｐゴシック"/>
      <family val="3"/>
      <charset val="128"/>
    </font>
    <font>
      <sz val="11"/>
      <color indexed="9"/>
      <name val="ＭＳ Ｐゴシック"/>
      <family val="3"/>
      <charset val="128"/>
    </font>
    <font>
      <sz val="10.5"/>
      <name val="明朝"/>
      <family val="1"/>
      <charset val="128"/>
    </font>
    <font>
      <sz val="10"/>
      <name val="MS Sans Serif"/>
      <family val="2"/>
    </font>
    <font>
      <b/>
      <sz val="12"/>
      <name val="Arial"/>
      <family val="2"/>
    </font>
    <font>
      <sz val="10"/>
      <name val="Arial"/>
      <family val="2"/>
    </font>
    <font>
      <sz val="14"/>
      <name val="System"/>
      <family val="2"/>
    </font>
    <font>
      <b/>
      <sz val="11"/>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sz val="10"/>
      <color indexed="10"/>
      <name val="ＭＳ 明朝"/>
      <family val="1"/>
      <charset val="128"/>
    </font>
    <font>
      <sz val="12"/>
      <name val="ＭＳ Ｐゴシック"/>
      <family val="3"/>
      <charset val="128"/>
    </font>
    <font>
      <sz val="11"/>
      <name val="Century"/>
      <family val="1"/>
    </font>
    <font>
      <b/>
      <sz val="14"/>
      <name val="ＭＳ ゴシック"/>
      <family val="3"/>
      <charset val="128"/>
    </font>
    <font>
      <b/>
      <sz val="11"/>
      <name val="ＭＳ ゴシック"/>
      <family val="3"/>
      <charset val="128"/>
    </font>
    <font>
      <sz val="14"/>
      <name val="ＭＳ 明朝"/>
      <family val="1"/>
      <charset val="128"/>
    </font>
    <font>
      <sz val="9"/>
      <name val="ＭＳ Ｐ明朝"/>
      <family val="1"/>
      <charset val="128"/>
    </font>
    <font>
      <sz val="10"/>
      <name val="ＭＳ ゴシック"/>
      <family val="3"/>
      <charset val="128"/>
    </font>
    <font>
      <b/>
      <sz val="11"/>
      <name val="ＭＳ Ｐゴシック"/>
      <family val="3"/>
      <charset val="128"/>
    </font>
    <font>
      <sz val="10"/>
      <name val="ＭＳ Ｐゴシック"/>
      <family val="3"/>
      <charset val="128"/>
    </font>
    <font>
      <sz val="10"/>
      <name val="ＭＳ Ｐ明朝"/>
      <family val="1"/>
      <charset val="128"/>
    </font>
    <font>
      <b/>
      <sz val="10"/>
      <name val="ＭＳ Ｐゴシック"/>
      <family val="3"/>
      <charset val="128"/>
    </font>
    <font>
      <sz val="9"/>
      <name val="ＭＳ ゴシック"/>
      <family val="3"/>
      <charset val="128"/>
    </font>
    <font>
      <sz val="9"/>
      <name val="ＭＳ Ｐゴシック"/>
      <family val="3"/>
      <charset val="128"/>
    </font>
    <font>
      <sz val="14"/>
      <name val="ＭＳ ゴシック"/>
      <family val="3"/>
      <charset val="128"/>
    </font>
    <font>
      <sz val="11"/>
      <name val="ＭＳ ゴシック"/>
      <family val="3"/>
      <charset val="128"/>
    </font>
    <font>
      <sz val="10"/>
      <color indexed="43"/>
      <name val="ＭＳ Ｐゴシック"/>
      <family val="3"/>
      <charset val="128"/>
    </font>
    <font>
      <sz val="12"/>
      <name val="ＭＳ Ｐ明朝"/>
      <family val="1"/>
      <charset val="128"/>
    </font>
    <font>
      <sz val="11"/>
      <color indexed="43"/>
      <name val="ＭＳ Ｐゴシック"/>
      <family val="3"/>
      <charset val="128"/>
    </font>
    <font>
      <sz val="12"/>
      <name val="ＭＳ ゴシック"/>
      <family val="3"/>
      <charset val="128"/>
    </font>
    <font>
      <sz val="11"/>
      <color indexed="43"/>
      <name val="ＭＳ ゴシック"/>
      <family val="3"/>
      <charset val="128"/>
    </font>
    <font>
      <sz val="22"/>
      <name val="ＭＳ ゴシック"/>
      <family val="3"/>
      <charset val="128"/>
    </font>
    <font>
      <i/>
      <sz val="10"/>
      <name val="ＭＳ Ｐゴシック"/>
      <family val="3"/>
      <charset val="128"/>
    </font>
    <font>
      <sz val="6"/>
      <name val="ＭＳ 明朝"/>
      <family val="1"/>
      <charset val="128"/>
    </font>
    <font>
      <sz val="16"/>
      <name val="ＭＳ ゴシック"/>
      <family val="3"/>
      <charset val="128"/>
    </font>
    <font>
      <sz val="20"/>
      <name val="ＭＳ ゴシック"/>
      <family val="3"/>
      <charset val="128"/>
    </font>
    <font>
      <sz val="11"/>
      <name val="ＭＳ Ｐゴシック"/>
      <family val="3"/>
      <charset val="128"/>
    </font>
    <font>
      <sz val="10"/>
      <color indexed="8"/>
      <name val="ＭＳ Ｐゴシック"/>
      <family val="3"/>
      <charset val="128"/>
    </font>
    <font>
      <sz val="10"/>
      <name val="ＭＳ Ｐゴシック"/>
      <family val="3"/>
      <charset val="128"/>
    </font>
    <font>
      <b/>
      <sz val="12"/>
      <name val="ＭＳ 明朝"/>
      <family val="1"/>
      <charset val="128"/>
    </font>
    <font>
      <sz val="9"/>
      <name val="Times New Roman"/>
      <family val="1"/>
    </font>
    <font>
      <sz val="8"/>
      <name val="Arial"/>
      <family val="2"/>
    </font>
    <font>
      <sz val="8"/>
      <color indexed="16"/>
      <name val="Century Schoolbook"/>
      <family val="1"/>
    </font>
    <font>
      <b/>
      <i/>
      <sz val="10"/>
      <name val="Times New Roman"/>
      <family val="1"/>
    </font>
    <font>
      <b/>
      <sz val="9"/>
      <name val="Times New Roman"/>
      <family val="1"/>
    </font>
    <font>
      <u/>
      <sz val="10"/>
      <name val="ＭＳ Ｐ明朝"/>
      <family val="1"/>
      <charset val="128"/>
    </font>
    <font>
      <sz val="11"/>
      <name val="ＭＳ Ｐゴシック"/>
      <family val="3"/>
      <charset val="128"/>
    </font>
    <font>
      <u/>
      <sz val="12"/>
      <name val="ＭＳ 明朝"/>
      <family val="1"/>
      <charset val="128"/>
    </font>
    <font>
      <sz val="14"/>
      <color indexed="8"/>
      <name val="ＭＳ Ｐゴシック"/>
      <family val="3"/>
      <charset val="128"/>
    </font>
    <font>
      <sz val="10"/>
      <color indexed="8"/>
      <name val="ＭＳ Ｐゴシック"/>
      <family val="3"/>
      <charset val="128"/>
    </font>
    <font>
      <sz val="11"/>
      <color theme="1"/>
      <name val="ＭＳ Ｐゴシック"/>
      <family val="3"/>
      <charset val="128"/>
      <scheme val="minor"/>
    </font>
    <font>
      <sz val="8"/>
      <name val="ＭＳ ゴシック"/>
      <family val="3"/>
      <charset val="128"/>
    </font>
    <font>
      <sz val="11"/>
      <color theme="1"/>
      <name val="ＭＳ Ｐゴシック"/>
      <family val="2"/>
      <scheme val="minor"/>
    </font>
    <font>
      <sz val="14"/>
      <name val="ＭＳ Ｐゴシック"/>
      <family val="3"/>
      <charset val="128"/>
    </font>
    <font>
      <sz val="18"/>
      <color indexed="8"/>
      <name val="ＭＳ Ｐゴシック"/>
      <family val="3"/>
      <charset val="128"/>
    </font>
    <font>
      <sz val="10"/>
      <color indexed="43"/>
      <name val="ＭＳ 明朝"/>
      <family val="1"/>
      <charset val="128"/>
    </font>
    <font>
      <b/>
      <sz val="10"/>
      <name val="ＭＳ 明朝"/>
      <family val="1"/>
      <charset val="128"/>
    </font>
    <font>
      <i/>
      <sz val="10"/>
      <name val="ＭＳ 明朝"/>
      <family val="1"/>
      <charset val="128"/>
    </font>
    <font>
      <b/>
      <sz val="9"/>
      <name val="ＭＳ 明朝"/>
      <family val="1"/>
      <charset val="128"/>
    </font>
    <font>
      <sz val="10.5"/>
      <name val="ＭＳ 明朝"/>
      <family val="1"/>
      <charset val="128"/>
    </font>
    <font>
      <sz val="11"/>
      <color indexed="8"/>
      <name val="ＭＳ 明朝"/>
      <family val="1"/>
      <charset val="128"/>
    </font>
    <font>
      <sz val="9"/>
      <color indexed="8"/>
      <name val="ＭＳ 明朝"/>
      <family val="1"/>
      <charset val="128"/>
    </font>
    <font>
      <sz val="10"/>
      <color theme="1"/>
      <name val="ＭＳ Ｐゴシック"/>
      <family val="2"/>
      <charset val="128"/>
      <scheme val="minor"/>
    </font>
    <font>
      <sz val="16"/>
      <name val="ＭＳ Ｐゴシック"/>
      <family val="3"/>
      <charset val="128"/>
    </font>
    <font>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z val="10"/>
      <name val="System"/>
      <family val="2"/>
    </font>
    <font>
      <sz val="10"/>
      <color rgb="FFFF0000"/>
      <name val="ＭＳ 明朝"/>
      <family val="1"/>
      <charset val="128"/>
    </font>
    <font>
      <sz val="11"/>
      <color indexed="43"/>
      <name val="ＭＳ 明朝"/>
      <family val="1"/>
      <charset val="128"/>
    </font>
    <font>
      <vertAlign val="superscript"/>
      <sz val="11"/>
      <color indexed="8"/>
      <name val="ＭＳ 明朝"/>
      <family val="1"/>
      <charset val="128"/>
    </font>
    <font>
      <vertAlign val="superscript"/>
      <sz val="10.5"/>
      <name val="ＭＳ 明朝"/>
      <family val="1"/>
      <charset val="128"/>
    </font>
    <font>
      <sz val="12"/>
      <color indexed="8"/>
      <name val="ＭＳ 明朝"/>
      <family val="1"/>
      <charset val="128"/>
    </font>
    <font>
      <vertAlign val="subscript"/>
      <sz val="11"/>
      <name val="ＭＳ 明朝"/>
      <family val="1"/>
      <charset val="128"/>
    </font>
    <font>
      <sz val="11"/>
      <color rgb="FFFFFF99"/>
      <name val="ＭＳ 明朝"/>
      <family val="1"/>
      <charset val="128"/>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2"/>
        <bgColor indexed="64"/>
      </patternFill>
    </fill>
    <fill>
      <patternFill patternType="solid">
        <fgColor indexed="55"/>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2"/>
      </patternFill>
    </fill>
    <fill>
      <patternFill patternType="solid">
        <fgColor indexed="15"/>
        <bgColor indexed="64"/>
      </patternFill>
    </fill>
    <fill>
      <patternFill patternType="solid">
        <fgColor indexed="9"/>
        <bgColor indexed="64"/>
      </patternFill>
    </fill>
    <fill>
      <patternFill patternType="solid">
        <fgColor indexed="57"/>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339966"/>
        <bgColor indexed="64"/>
      </patternFill>
    </fill>
  </fills>
  <borders count="27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right/>
      <top/>
      <bottom style="thin">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style="medium">
        <color indexed="64"/>
      </right>
      <top/>
      <bottom style="hair">
        <color indexed="64"/>
      </bottom>
      <diagonal/>
    </border>
    <border>
      <left style="thin">
        <color indexed="64"/>
      </left>
      <right style="thin">
        <color indexed="64"/>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thin">
        <color indexed="64"/>
      </left>
      <right style="thin">
        <color indexed="64"/>
      </right>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dashed">
        <color indexed="64"/>
      </top>
      <bottom style="dashed">
        <color indexed="64"/>
      </bottom>
      <diagonal/>
    </border>
    <border>
      <left/>
      <right style="thin">
        <color indexed="64"/>
      </right>
      <top/>
      <bottom style="hair">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top style="thin">
        <color indexed="64"/>
      </top>
      <bottom style="dashed">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dashed">
        <color indexed="64"/>
      </top>
      <bottom style="dashed">
        <color indexed="64"/>
      </bottom>
      <diagonal/>
    </border>
    <border>
      <left/>
      <right/>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dashed">
        <color indexed="64"/>
      </bottom>
      <diagonal/>
    </border>
    <border>
      <left/>
      <right/>
      <top/>
      <bottom style="dashed">
        <color indexed="64"/>
      </bottom>
      <diagonal/>
    </border>
    <border>
      <left style="medium">
        <color indexed="64"/>
      </left>
      <right style="medium">
        <color indexed="64"/>
      </right>
      <top style="medium">
        <color indexed="64"/>
      </top>
      <bottom style="dashed">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right style="thin">
        <color indexed="64"/>
      </right>
      <top style="thin">
        <color indexed="64"/>
      </top>
      <bottom/>
      <diagonal/>
    </border>
    <border>
      <left/>
      <right/>
      <top style="medium">
        <color indexed="64"/>
      </top>
      <bottom style="dashed">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top/>
      <bottom style="hair">
        <color indexed="64"/>
      </bottom>
      <diagonal/>
    </border>
    <border>
      <left style="medium">
        <color indexed="64"/>
      </left>
      <right/>
      <top style="medium">
        <color indexed="64"/>
      </top>
      <bottom style="dashed">
        <color indexed="64"/>
      </bottom>
      <diagonal/>
    </border>
    <border>
      <left style="thin">
        <color indexed="64"/>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dashed">
        <color indexed="64"/>
      </bottom>
      <diagonal/>
    </border>
    <border>
      <left/>
      <right style="medium">
        <color indexed="64"/>
      </right>
      <top/>
      <bottom style="dashed">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dotted">
        <color indexed="64"/>
      </top>
      <bottom style="thin">
        <color indexed="64"/>
      </bottom>
      <diagonal/>
    </border>
    <border>
      <left style="thin">
        <color indexed="64"/>
      </left>
      <right/>
      <top style="medium">
        <color indexed="64"/>
      </top>
      <bottom style="dotted">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medium">
        <color indexed="64"/>
      </left>
      <right style="medium">
        <color indexed="64"/>
      </right>
      <top/>
      <bottom style="dott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bottom style="medium">
        <color indexed="64"/>
      </bottom>
      <diagonal/>
    </border>
    <border>
      <left/>
      <right/>
      <top style="dashed">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dashed">
        <color indexed="64"/>
      </top>
      <bottom style="thin">
        <color indexed="64"/>
      </bottom>
      <diagonal/>
    </border>
    <border>
      <left/>
      <right style="medium">
        <color indexed="64"/>
      </right>
      <top style="thin">
        <color indexed="64"/>
      </top>
      <bottom style="dashed">
        <color indexed="64"/>
      </bottom>
      <diagonal/>
    </border>
    <border>
      <left style="medium">
        <color indexed="64"/>
      </left>
      <right style="thin">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diagonal/>
    </border>
    <border>
      <left style="thin">
        <color indexed="64"/>
      </left>
      <right style="thin">
        <color indexed="64"/>
      </right>
      <top style="dotted">
        <color indexed="64"/>
      </top>
      <bottom/>
      <diagonal/>
    </border>
    <border>
      <left style="medium">
        <color indexed="64"/>
      </left>
      <right style="medium">
        <color indexed="64"/>
      </right>
      <top style="dotted">
        <color indexed="64"/>
      </top>
      <bottom/>
      <diagonal/>
    </border>
    <border>
      <left/>
      <right style="thin">
        <color indexed="64"/>
      </right>
      <top style="medium">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thin">
        <color indexed="64"/>
      </left>
      <right style="thin">
        <color auto="1"/>
      </right>
      <top style="thin">
        <color indexed="64"/>
      </top>
      <bottom/>
      <diagonal/>
    </border>
    <border>
      <left style="thin">
        <color auto="1"/>
      </left>
      <right style="thin">
        <color indexed="64"/>
      </right>
      <top style="thin">
        <color indexed="64"/>
      </top>
      <bottom/>
      <diagonal/>
    </border>
    <border>
      <left style="thin">
        <color indexed="64"/>
      </left>
      <right style="thin">
        <color auto="1"/>
      </right>
      <top/>
      <bottom style="thin">
        <color indexed="64"/>
      </bottom>
      <diagonal/>
    </border>
    <border>
      <left style="thin">
        <color auto="1"/>
      </left>
      <right style="thin">
        <color indexed="64"/>
      </right>
      <top/>
      <bottom style="thin">
        <color indexed="64"/>
      </bottom>
      <diagonal/>
    </border>
    <border>
      <left style="thin">
        <color indexed="64"/>
      </left>
      <right style="thin">
        <color auto="1"/>
      </right>
      <top style="thin">
        <color indexed="64"/>
      </top>
      <bottom style="hair">
        <color indexed="64"/>
      </bottom>
      <diagonal/>
    </border>
    <border>
      <left style="thin">
        <color auto="1"/>
      </left>
      <right style="thin">
        <color indexed="64"/>
      </right>
      <top style="thin">
        <color indexed="64"/>
      </top>
      <bottom style="hair">
        <color indexed="64"/>
      </bottom>
      <diagonal/>
    </border>
    <border>
      <left style="thin">
        <color indexed="64"/>
      </left>
      <right style="thin">
        <color auto="1"/>
      </right>
      <top style="hair">
        <color indexed="64"/>
      </top>
      <bottom style="hair">
        <color indexed="64"/>
      </bottom>
      <diagonal/>
    </border>
    <border>
      <left style="thin">
        <color auto="1"/>
      </left>
      <right style="thin">
        <color indexed="64"/>
      </right>
      <top style="hair">
        <color indexed="64"/>
      </top>
      <bottom style="hair">
        <color indexed="64"/>
      </bottom>
      <diagonal/>
    </border>
    <border>
      <left style="thin">
        <color indexed="64"/>
      </left>
      <right style="thin">
        <color auto="1"/>
      </right>
      <top style="thin">
        <color indexed="64"/>
      </top>
      <bottom style="thin">
        <color indexed="64"/>
      </bottom>
      <diagonal/>
    </border>
    <border>
      <left style="thin">
        <color auto="1"/>
      </left>
      <right style="thin">
        <color indexed="64"/>
      </right>
      <top style="thin">
        <color indexed="64"/>
      </top>
      <bottom style="thin">
        <color indexed="64"/>
      </bottom>
      <diagonal/>
    </border>
    <border>
      <left style="thin">
        <color indexed="64"/>
      </left>
      <right style="thin">
        <color auto="1"/>
      </right>
      <top style="hair">
        <color indexed="64"/>
      </top>
      <bottom style="thin">
        <color indexed="64"/>
      </bottom>
      <diagonal/>
    </border>
    <border>
      <left style="thin">
        <color auto="1"/>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bottom style="dotted">
        <color indexed="64"/>
      </bottom>
      <diagonal/>
    </border>
    <border>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style="thin">
        <color indexed="64"/>
      </top>
      <bottom/>
      <diagonal/>
    </border>
    <border>
      <left style="hair">
        <color indexed="64"/>
      </left>
      <right style="hair">
        <color indexed="64"/>
      </right>
      <top style="hair">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uble">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right style="medium">
        <color indexed="64"/>
      </right>
      <top style="medium">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right style="hair">
        <color indexed="64"/>
      </right>
      <top style="hair">
        <color indexed="64"/>
      </top>
      <bottom style="hair">
        <color indexed="64"/>
      </bottom>
      <diagonal/>
    </border>
    <border>
      <left style="thin">
        <color indexed="64"/>
      </left>
      <right style="double">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hair">
        <color indexed="64"/>
      </top>
      <bottom style="medium">
        <color indexed="64"/>
      </bottom>
      <diagonal/>
    </border>
    <border>
      <left style="thin">
        <color indexed="64"/>
      </left>
      <right style="double">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bottom style="hair">
        <color indexed="64"/>
      </bottom>
      <diagonal/>
    </border>
    <border>
      <left style="thin">
        <color indexed="64"/>
      </left>
      <right style="double">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thin">
        <color indexed="64"/>
      </left>
      <right style="double">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dashed">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s>
  <cellStyleXfs count="113">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180" fontId="4" fillId="0" borderId="0" applyFill="0" applyBorder="0" applyAlignment="0"/>
    <xf numFmtId="38" fontId="5" fillId="0" borderId="0" applyFont="0" applyFill="0" applyBorder="0" applyAlignment="0" applyProtection="0"/>
    <xf numFmtId="40" fontId="5" fillId="0" borderId="0" applyFont="0" applyFill="0" applyBorder="0" applyAlignment="0" applyProtection="0"/>
    <xf numFmtId="184" fontId="5" fillId="0" borderId="0" applyFont="0" applyFill="0" applyBorder="0" applyAlignment="0" applyProtection="0"/>
    <xf numFmtId="185" fontId="5" fillId="0" borderId="0" applyFont="0" applyFill="0" applyBorder="0" applyAlignment="0" applyProtection="0"/>
    <xf numFmtId="0" fontId="65" fillId="0" borderId="0">
      <alignment horizontal="left"/>
    </xf>
    <xf numFmtId="38" fontId="66" fillId="16" borderId="0" applyNumberFormat="0" applyBorder="0" applyAlignment="0" applyProtection="0"/>
    <xf numFmtId="0" fontId="6" fillId="0" borderId="1" applyNumberFormat="0" applyAlignment="0" applyProtection="0">
      <alignment horizontal="left" vertical="center"/>
    </xf>
    <xf numFmtId="0" fontId="6" fillId="0" borderId="2">
      <alignment horizontal="left" vertical="center"/>
    </xf>
    <xf numFmtId="10" fontId="66" fillId="17" borderId="3" applyNumberFormat="0" applyBorder="0" applyAlignment="0" applyProtection="0"/>
    <xf numFmtId="193" fontId="44" fillId="0" borderId="0"/>
    <xf numFmtId="0" fontId="7" fillId="0" borderId="0"/>
    <xf numFmtId="10" fontId="7" fillId="0" borderId="0" applyFont="0" applyFill="0" applyBorder="0" applyAlignment="0" applyProtection="0"/>
    <xf numFmtId="4" fontId="65" fillId="0" borderId="0">
      <alignment horizontal="right"/>
    </xf>
    <xf numFmtId="4" fontId="67" fillId="0" borderId="0">
      <alignment horizontal="right"/>
    </xf>
    <xf numFmtId="0" fontId="8" fillId="0" borderId="0"/>
    <xf numFmtId="0" fontId="68" fillId="0" borderId="0">
      <alignment horizontal="left"/>
    </xf>
    <xf numFmtId="0" fontId="9" fillId="0" borderId="0"/>
    <xf numFmtId="0" fontId="69" fillId="0" borderId="0">
      <alignment horizont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21" borderId="0" applyNumberFormat="0" applyBorder="0" applyAlignment="0" applyProtection="0">
      <alignment vertical="center"/>
    </xf>
    <xf numFmtId="0" fontId="50" fillId="22" borderId="4" applyBorder="0" applyAlignment="0">
      <protection locked="0"/>
    </xf>
    <xf numFmtId="176" fontId="13" fillId="0" borderId="0" applyFont="0" applyFill="0" applyBorder="0" applyAlignment="0" applyProtection="0"/>
    <xf numFmtId="190" fontId="7" fillId="0" borderId="0" applyFont="0" applyFill="0" applyBorder="0" applyAlignment="0" applyProtection="0"/>
    <xf numFmtId="189" fontId="44" fillId="0" borderId="0" applyFont="0" applyFill="0" applyBorder="0" applyAlignment="0" applyProtection="0"/>
    <xf numFmtId="190" fontId="7" fillId="0" borderId="0" applyFont="0" applyFill="0" applyBorder="0" applyAlignment="0" applyProtection="0"/>
    <xf numFmtId="189" fontId="44" fillId="0" borderId="0" applyFont="0" applyFill="0" applyBorder="0" applyAlignment="0" applyProtection="0"/>
    <xf numFmtId="189" fontId="44" fillId="0" borderId="0" applyFont="0" applyFill="0" applyBorder="0" applyAlignment="0" applyProtection="0"/>
    <xf numFmtId="189" fontId="44" fillId="0" borderId="0" applyFont="0" applyFill="0" applyBorder="0" applyAlignment="0" applyProtection="0"/>
    <xf numFmtId="190" fontId="7" fillId="0" borderId="0" applyFont="0" applyFill="0" applyBorder="0" applyAlignment="0" applyProtection="0"/>
    <xf numFmtId="189" fontId="44" fillId="0" borderId="0" applyFont="0" applyFill="0" applyBorder="0" applyAlignment="0" applyProtection="0"/>
    <xf numFmtId="190" fontId="7" fillId="0" borderId="0" applyFont="0" applyFill="0" applyBorder="0" applyAlignment="0" applyProtection="0"/>
    <xf numFmtId="189" fontId="44" fillId="0" borderId="0" applyFont="0" applyFill="0" applyBorder="0" applyAlignment="0" applyProtection="0"/>
    <xf numFmtId="189" fontId="44" fillId="0" borderId="0" applyFont="0" applyFill="0" applyBorder="0" applyAlignment="0" applyProtection="0"/>
    <xf numFmtId="0" fontId="10" fillId="0" borderId="0" applyNumberFormat="0" applyFill="0" applyBorder="0" applyAlignment="0" applyProtection="0">
      <alignment vertical="center"/>
    </xf>
    <xf numFmtId="0" fontId="11" fillId="23" borderId="5" applyNumberFormat="0" applyAlignment="0" applyProtection="0">
      <alignment vertical="center"/>
    </xf>
    <xf numFmtId="0" fontId="12" fillId="24" borderId="0" applyNumberFormat="0" applyBorder="0" applyAlignment="0" applyProtection="0">
      <alignment vertical="center"/>
    </xf>
    <xf numFmtId="9" fontId="13" fillId="0" borderId="0" applyFont="0" applyFill="0" applyBorder="0" applyAlignment="0" applyProtection="0"/>
    <xf numFmtId="0" fontId="50" fillId="25" borderId="0" applyNumberFormat="0" applyBorder="0" applyAlignment="0">
      <protection locked="0"/>
    </xf>
    <xf numFmtId="0" fontId="13" fillId="26" borderId="6" applyNumberFormat="0" applyFont="0" applyAlignment="0" applyProtection="0">
      <alignment vertical="center"/>
    </xf>
    <xf numFmtId="0" fontId="15" fillId="0" borderId="7" applyNumberFormat="0" applyFill="0" applyAlignment="0" applyProtection="0">
      <alignment vertical="center"/>
    </xf>
    <xf numFmtId="0" fontId="16" fillId="3" borderId="0" applyNumberFormat="0" applyBorder="0" applyAlignment="0" applyProtection="0">
      <alignment vertical="center"/>
    </xf>
    <xf numFmtId="0" fontId="17" fillId="27" borderId="8" applyNumberFormat="0" applyAlignment="0" applyProtection="0">
      <alignment vertical="center"/>
    </xf>
    <xf numFmtId="0" fontId="18" fillId="0" borderId="0" applyNumberFormat="0" applyFill="0" applyBorder="0" applyAlignment="0" applyProtection="0">
      <alignment vertical="center"/>
    </xf>
    <xf numFmtId="178" fontId="7" fillId="0" borderId="0" applyFont="0" applyFill="0" applyBorder="0" applyAlignment="0" applyProtection="0"/>
    <xf numFmtId="177" fontId="7" fillId="0" borderId="0" applyFont="0" applyFill="0" applyBorder="0" applyAlignment="0" applyProtection="0"/>
    <xf numFmtId="38" fontId="13" fillId="0" borderId="0" applyFont="0" applyFill="0" applyBorder="0" applyAlignment="0" applyProtection="0"/>
    <xf numFmtId="38" fontId="2" fillId="0" borderId="0" applyFont="0" applyFill="0" applyBorder="0" applyAlignment="0" applyProtection="0">
      <alignment vertical="center"/>
    </xf>
    <xf numFmtId="38" fontId="62" fillId="0" borderId="0" applyFont="0" applyFill="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52" fillId="0" borderId="0">
      <alignment vertical="top"/>
    </xf>
    <xf numFmtId="0" fontId="70" fillId="0" borderId="0"/>
    <xf numFmtId="0" fontId="22" fillId="0" borderId="12" applyNumberFormat="0" applyFill="0" applyAlignment="0" applyProtection="0">
      <alignment vertical="center"/>
    </xf>
    <xf numFmtId="0" fontId="23" fillId="27" borderId="13" applyNumberFormat="0" applyAlignment="0" applyProtection="0">
      <alignment vertical="center"/>
    </xf>
    <xf numFmtId="0" fontId="24" fillId="0" borderId="0" applyNumberFormat="0" applyFill="0" applyBorder="0" applyAlignment="0" applyProtection="0">
      <alignment vertical="center"/>
    </xf>
    <xf numFmtId="0" fontId="50" fillId="22" borderId="14" applyBorder="0" applyAlignment="0">
      <alignment horizontal="centerContinuous" vertical="center" wrapText="1"/>
    </xf>
    <xf numFmtId="191" fontId="44" fillId="0" borderId="0" applyFont="0" applyFill="0" applyBorder="0" applyAlignment="0" applyProtection="0"/>
    <xf numFmtId="192" fontId="44" fillId="0" borderId="0" applyFont="0" applyFill="0" applyBorder="0" applyAlignment="0" applyProtection="0"/>
    <xf numFmtId="0" fontId="25" fillId="7" borderId="8" applyNumberFormat="0" applyAlignment="0" applyProtection="0">
      <alignment vertical="center"/>
    </xf>
    <xf numFmtId="0" fontId="50" fillId="28" borderId="0" applyNumberFormat="0" applyBorder="0" applyAlignment="0">
      <protection locked="0"/>
    </xf>
    <xf numFmtId="0" fontId="13" fillId="0" borderId="0">
      <alignment vertical="center"/>
    </xf>
    <xf numFmtId="0" fontId="13" fillId="0" borderId="0">
      <alignment vertical="center"/>
    </xf>
    <xf numFmtId="0" fontId="75" fillId="0" borderId="0">
      <alignment vertical="center"/>
    </xf>
    <xf numFmtId="0" fontId="13" fillId="0" borderId="0">
      <alignment vertical="center"/>
    </xf>
    <xf numFmtId="0" fontId="13" fillId="0" borderId="0"/>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8" fillId="0" borderId="0"/>
    <xf numFmtId="0" fontId="29" fillId="0" borderId="0">
      <alignment vertical="center"/>
    </xf>
    <xf numFmtId="0" fontId="13" fillId="0" borderId="0"/>
    <xf numFmtId="194" fontId="29" fillId="0" borderId="0"/>
    <xf numFmtId="0" fontId="63" fillId="0" borderId="0"/>
    <xf numFmtId="0" fontId="26" fillId="4" borderId="0" applyNumberFormat="0" applyBorder="0" applyAlignment="0" applyProtection="0">
      <alignment vertical="center"/>
    </xf>
    <xf numFmtId="0" fontId="77" fillId="0" borderId="0"/>
    <xf numFmtId="38" fontId="77" fillId="0" borderId="0" applyFont="0" applyFill="0" applyBorder="0" applyAlignment="0" applyProtection="0">
      <alignment vertical="center"/>
    </xf>
    <xf numFmtId="0" fontId="2" fillId="0" borderId="0">
      <alignment vertical="center"/>
    </xf>
    <xf numFmtId="0" fontId="13" fillId="0" borderId="0">
      <alignment vertical="center"/>
    </xf>
    <xf numFmtId="0" fontId="13" fillId="0" borderId="0">
      <alignment vertical="center"/>
    </xf>
    <xf numFmtId="0" fontId="85" fillId="0" borderId="0">
      <alignment vertical="center"/>
    </xf>
    <xf numFmtId="0" fontId="87" fillId="0" borderId="0">
      <alignment vertical="center"/>
    </xf>
    <xf numFmtId="0" fontId="13" fillId="0" borderId="0"/>
    <xf numFmtId="0" fontId="8" fillId="0" borderId="0"/>
    <xf numFmtId="0" fontId="92" fillId="0" borderId="0"/>
    <xf numFmtId="0" fontId="13" fillId="0" borderId="0">
      <alignment vertical="center"/>
    </xf>
  </cellStyleXfs>
  <cellXfs count="1539">
    <xf numFmtId="0" fontId="0" fillId="0" borderId="0" xfId="0"/>
    <xf numFmtId="49" fontId="60" fillId="0" borderId="0" xfId="97" applyNumberFormat="1" applyFont="1" applyAlignment="1">
      <alignment horizontal="center" vertical="center"/>
    </xf>
    <xf numFmtId="0" fontId="59" fillId="0" borderId="0" xfId="97" applyFont="1" applyAlignment="1">
      <alignment horizontal="center" vertical="center"/>
    </xf>
    <xf numFmtId="0" fontId="60" fillId="0" borderId="0" xfId="97" applyFont="1" applyAlignment="1">
      <alignment horizontal="center" vertical="center"/>
    </xf>
    <xf numFmtId="0" fontId="29" fillId="29" borderId="0" xfId="0" applyFont="1" applyFill="1" applyAlignment="1">
      <alignment horizontal="left"/>
    </xf>
    <xf numFmtId="0" fontId="29" fillId="29" borderId="0" xfId="0" applyFont="1" applyFill="1" applyAlignment="1">
      <alignment horizontal="left" vertical="center"/>
    </xf>
    <xf numFmtId="49" fontId="29" fillId="29" borderId="0" xfId="0" applyNumberFormat="1" applyFont="1" applyFill="1" applyAlignment="1">
      <alignment horizontal="left" vertical="center"/>
    </xf>
    <xf numFmtId="0" fontId="30" fillId="29" borderId="0" xfId="0" applyFont="1" applyFill="1" applyAlignment="1">
      <alignment vertical="center" wrapText="1"/>
    </xf>
    <xf numFmtId="0" fontId="29" fillId="29" borderId="0" xfId="0" applyFont="1" applyFill="1" applyAlignment="1">
      <alignment horizontal="left" vertical="center" wrapText="1"/>
    </xf>
    <xf numFmtId="0" fontId="32" fillId="29" borderId="0" xfId="0" applyFont="1" applyFill="1" applyAlignment="1">
      <alignment horizontal="center" vertical="center" wrapText="1"/>
    </xf>
    <xf numFmtId="49" fontId="28" fillId="29" borderId="0" xfId="0" applyNumberFormat="1" applyFont="1" applyFill="1" applyAlignment="1">
      <alignment horizontal="right" vertical="center" wrapText="1"/>
    </xf>
    <xf numFmtId="49" fontId="29" fillId="29" borderId="0" xfId="0" applyNumberFormat="1" applyFont="1" applyFill="1" applyAlignment="1">
      <alignment horizontal="left"/>
    </xf>
    <xf numFmtId="0" fontId="30" fillId="29" borderId="0" xfId="0" applyFont="1" applyFill="1" applyAlignment="1">
      <alignment wrapText="1"/>
    </xf>
    <xf numFmtId="0" fontId="29" fillId="29" borderId="0" xfId="0" applyFont="1" applyFill="1" applyAlignment="1">
      <alignment horizontal="left" wrapText="1"/>
    </xf>
    <xf numFmtId="0" fontId="34" fillId="29" borderId="0" xfId="0" applyFont="1" applyFill="1"/>
    <xf numFmtId="0" fontId="35" fillId="29" borderId="18" xfId="0" applyFont="1" applyFill="1" applyBorder="1" applyAlignment="1">
      <alignment horizontal="center" vertical="center" wrapText="1"/>
    </xf>
    <xf numFmtId="49" fontId="35" fillId="29" borderId="19" xfId="0" applyNumberFormat="1" applyFont="1" applyFill="1" applyBorder="1" applyAlignment="1">
      <alignment horizontal="center" vertical="center" wrapText="1"/>
    </xf>
    <xf numFmtId="0" fontId="35" fillId="29" borderId="20" xfId="0" applyFont="1" applyFill="1" applyBorder="1" applyAlignment="1">
      <alignment vertical="center" wrapText="1"/>
    </xf>
    <xf numFmtId="0" fontId="33" fillId="29" borderId="21" xfId="0" applyFont="1" applyFill="1" applyBorder="1" applyAlignment="1">
      <alignment horizontal="center" vertical="center" wrapText="1"/>
    </xf>
    <xf numFmtId="49" fontId="33" fillId="29" borderId="3" xfId="0" applyNumberFormat="1" applyFont="1" applyFill="1" applyBorder="1" applyAlignment="1">
      <alignment horizontal="center" vertical="center" wrapText="1"/>
    </xf>
    <xf numFmtId="0" fontId="33" fillId="29" borderId="22" xfId="0" applyFont="1" applyFill="1" applyBorder="1" applyAlignment="1">
      <alignment vertical="center" wrapText="1"/>
    </xf>
    <xf numFmtId="0" fontId="33" fillId="29" borderId="23" xfId="0" applyFont="1" applyFill="1" applyBorder="1" applyAlignment="1">
      <alignment horizontal="center" vertical="center" wrapText="1"/>
    </xf>
    <xf numFmtId="49" fontId="33" fillId="29" borderId="24" xfId="0" applyNumberFormat="1" applyFont="1" applyFill="1" applyBorder="1" applyAlignment="1">
      <alignment horizontal="center" vertical="center" wrapText="1"/>
    </xf>
    <xf numFmtId="0" fontId="33" fillId="29" borderId="25" xfId="0" applyFont="1" applyFill="1" applyBorder="1" applyAlignment="1">
      <alignment vertical="center" wrapText="1"/>
    </xf>
    <xf numFmtId="0" fontId="30" fillId="29" borderId="0" xfId="0" applyFont="1" applyFill="1" applyAlignment="1">
      <alignment horizontal="center" vertical="top" wrapText="1"/>
    </xf>
    <xf numFmtId="49" fontId="30" fillId="29" borderId="0" xfId="0" applyNumberFormat="1" applyFont="1" applyFill="1" applyAlignment="1">
      <alignment horizontal="center" vertical="top"/>
    </xf>
    <xf numFmtId="0" fontId="30" fillId="29" borderId="0" xfId="0" applyFont="1" applyFill="1" applyAlignment="1">
      <alignment vertical="top" wrapText="1"/>
    </xf>
    <xf numFmtId="0" fontId="34" fillId="29" borderId="0" xfId="0" applyFont="1" applyFill="1" applyAlignment="1">
      <alignment vertical="top" wrapText="1"/>
    </xf>
    <xf numFmtId="0" fontId="34" fillId="29" borderId="0" xfId="0" applyFont="1" applyFill="1" applyAlignment="1">
      <alignment horizontal="center" vertical="top" wrapText="1"/>
    </xf>
    <xf numFmtId="49" fontId="34" fillId="29" borderId="0" xfId="0" applyNumberFormat="1" applyFont="1" applyFill="1" applyAlignment="1">
      <alignment horizontal="center" vertical="top"/>
    </xf>
    <xf numFmtId="0" fontId="34" fillId="29" borderId="0" xfId="0" applyFont="1" applyFill="1" applyAlignment="1">
      <alignment horizontal="center" vertical="top"/>
    </xf>
    <xf numFmtId="0" fontId="34" fillId="29" borderId="0" xfId="0" applyFont="1" applyFill="1" applyAlignment="1">
      <alignment horizontal="center"/>
    </xf>
    <xf numFmtId="49" fontId="34" fillId="29" borderId="0" xfId="0" applyNumberFormat="1" applyFont="1" applyFill="1" applyAlignment="1">
      <alignment horizontal="center"/>
    </xf>
    <xf numFmtId="0" fontId="34" fillId="29" borderId="0" xfId="0" applyFont="1" applyFill="1" applyAlignment="1">
      <alignment wrapText="1"/>
    </xf>
    <xf numFmtId="0" fontId="36" fillId="29" borderId="0" xfId="0" applyFont="1" applyFill="1" applyAlignment="1">
      <alignment horizontal="left" vertical="center"/>
    </xf>
    <xf numFmtId="0" fontId="37" fillId="29" borderId="0" xfId="0" applyFont="1" applyFill="1" applyAlignment="1">
      <alignment vertical="center"/>
    </xf>
    <xf numFmtId="0" fontId="39" fillId="29" borderId="0" xfId="0" applyFont="1" applyFill="1" applyAlignment="1">
      <alignment horizontal="center" vertical="center"/>
    </xf>
    <xf numFmtId="0" fontId="40" fillId="29" borderId="0" xfId="0" applyFont="1" applyFill="1" applyAlignment="1">
      <alignment horizontal="centerContinuous"/>
    </xf>
    <xf numFmtId="0" fontId="41" fillId="29" borderId="0" xfId="0" applyFont="1" applyFill="1"/>
    <xf numFmtId="0" fontId="32" fillId="29" borderId="0" xfId="0" applyFont="1" applyFill="1" applyAlignment="1">
      <alignment horizontal="center" vertical="center"/>
    </xf>
    <xf numFmtId="0" fontId="0" fillId="29" borderId="0" xfId="0" applyFill="1" applyAlignment="1">
      <alignment horizontal="center" vertical="center"/>
    </xf>
    <xf numFmtId="0" fontId="42" fillId="29" borderId="0" xfId="0" applyFont="1" applyFill="1" applyAlignment="1">
      <alignment horizontal="right" vertical="center"/>
    </xf>
    <xf numFmtId="0" fontId="43" fillId="29" borderId="0" xfId="0" applyFont="1" applyFill="1" applyAlignment="1">
      <alignment horizontal="center" vertical="center"/>
    </xf>
    <xf numFmtId="0" fontId="41" fillId="29" borderId="26" xfId="0" applyFont="1" applyFill="1" applyBorder="1"/>
    <xf numFmtId="0" fontId="41" fillId="29" borderId="0" xfId="0" applyFont="1" applyFill="1" applyAlignment="1">
      <alignment vertical="center"/>
    </xf>
    <xf numFmtId="3" fontId="33" fillId="29" borderId="0" xfId="69" applyNumberFormat="1" applyFont="1" applyFill="1"/>
    <xf numFmtId="0" fontId="33" fillId="29" borderId="0" xfId="0" applyFont="1" applyFill="1" applyAlignment="1">
      <alignment vertical="center"/>
    </xf>
    <xf numFmtId="3" fontId="47" fillId="29" borderId="0" xfId="69" applyNumberFormat="1" applyFont="1" applyFill="1" applyBorder="1" applyAlignment="1">
      <alignment horizontal="center" vertical="center"/>
    </xf>
    <xf numFmtId="0" fontId="47" fillId="29" borderId="0" xfId="0" applyFont="1" applyFill="1"/>
    <xf numFmtId="0" fontId="33" fillId="29" borderId="0" xfId="0" applyFont="1" applyFill="1"/>
    <xf numFmtId="3" fontId="48" fillId="29" borderId="0" xfId="69" applyNumberFormat="1" applyFont="1" applyFill="1"/>
    <xf numFmtId="3" fontId="49" fillId="29" borderId="0" xfId="69" applyNumberFormat="1" applyFont="1" applyFill="1" applyAlignment="1"/>
    <xf numFmtId="3" fontId="38" fillId="29" borderId="0" xfId="69" applyNumberFormat="1" applyFont="1" applyFill="1" applyAlignment="1">
      <alignment horizontal="center" vertical="center"/>
    </xf>
    <xf numFmtId="0" fontId="49" fillId="29" borderId="0" xfId="0" applyFont="1" applyFill="1" applyAlignment="1">
      <alignment horizontal="center" vertical="center"/>
    </xf>
    <xf numFmtId="3" fontId="44" fillId="29" borderId="0" xfId="69" applyNumberFormat="1" applyFont="1" applyFill="1"/>
    <xf numFmtId="0" fontId="50" fillId="29" borderId="0" xfId="0" applyFont="1" applyFill="1" applyAlignment="1">
      <alignment horizontal="center"/>
    </xf>
    <xf numFmtId="0" fontId="50" fillId="29" borderId="0" xfId="0" applyFont="1" applyFill="1"/>
    <xf numFmtId="3" fontId="44" fillId="29" borderId="0" xfId="69" applyNumberFormat="1" applyFont="1" applyFill="1" applyBorder="1"/>
    <xf numFmtId="3" fontId="44" fillId="29" borderId="27" xfId="69" applyNumberFormat="1" applyFont="1" applyFill="1" applyBorder="1"/>
    <xf numFmtId="0" fontId="42" fillId="29" borderId="27" xfId="0" applyFont="1" applyFill="1" applyBorder="1" applyAlignment="1">
      <alignment horizontal="right" vertical="center"/>
    </xf>
    <xf numFmtId="3" fontId="44" fillId="29" borderId="26" xfId="69" applyNumberFormat="1" applyFont="1" applyFill="1" applyBorder="1" applyAlignment="1">
      <alignment vertical="center"/>
    </xf>
    <xf numFmtId="3" fontId="44" fillId="29" borderId="0" xfId="69" applyNumberFormat="1" applyFont="1" applyFill="1" applyAlignment="1">
      <alignment vertical="center"/>
    </xf>
    <xf numFmtId="3" fontId="44" fillId="29" borderId="0" xfId="69" applyNumberFormat="1" applyFont="1" applyFill="1" applyBorder="1" applyAlignment="1">
      <alignment vertical="center"/>
    </xf>
    <xf numFmtId="0" fontId="44" fillId="29" borderId="30" xfId="0" applyFont="1" applyFill="1" applyBorder="1" applyAlignment="1">
      <alignment horizontal="center" vertical="center"/>
    </xf>
    <xf numFmtId="0" fontId="45" fillId="29" borderId="31" xfId="0" applyFont="1" applyFill="1" applyBorder="1" applyAlignment="1">
      <alignment horizontal="center" vertical="center"/>
    </xf>
    <xf numFmtId="0" fontId="44" fillId="29" borderId="31" xfId="0" applyFont="1" applyFill="1" applyBorder="1" applyAlignment="1">
      <alignment horizontal="center" vertical="center"/>
    </xf>
    <xf numFmtId="182" fontId="46" fillId="29" borderId="32" xfId="69" applyNumberFormat="1" applyFont="1" applyFill="1" applyBorder="1" applyAlignment="1">
      <alignment horizontal="right" vertical="center"/>
    </xf>
    <xf numFmtId="3" fontId="44" fillId="29" borderId="0" xfId="69" applyNumberFormat="1" applyFont="1" applyFill="1" applyBorder="1" applyAlignment="1">
      <alignment horizontal="center" vertical="center"/>
    </xf>
    <xf numFmtId="3" fontId="44" fillId="29" borderId="0" xfId="69" applyNumberFormat="1" applyFont="1" applyFill="1" applyBorder="1" applyAlignment="1">
      <alignment horizontal="left" vertical="center"/>
    </xf>
    <xf numFmtId="0" fontId="29" fillId="0" borderId="0" xfId="96" applyFont="1" applyAlignment="1">
      <alignment vertical="center"/>
    </xf>
    <xf numFmtId="0" fontId="29" fillId="0" borderId="0" xfId="96" applyFont="1" applyAlignment="1">
      <alignment horizontal="right" vertical="center"/>
    </xf>
    <xf numFmtId="0" fontId="29" fillId="0" borderId="0" xfId="96" applyFont="1" applyAlignment="1">
      <alignment horizontal="center" vertical="center"/>
    </xf>
    <xf numFmtId="0" fontId="33" fillId="0" borderId="0" xfId="0" applyFont="1" applyAlignment="1">
      <alignment vertical="center"/>
    </xf>
    <xf numFmtId="0" fontId="35" fillId="0" borderId="18" xfId="0" applyFont="1" applyBorder="1" applyAlignment="1">
      <alignment horizontal="center" vertical="center" wrapText="1"/>
    </xf>
    <xf numFmtId="49" fontId="35" fillId="0" borderId="19" xfId="0" applyNumberFormat="1" applyFont="1" applyBorder="1" applyAlignment="1">
      <alignment horizontal="center" vertical="center" wrapText="1"/>
    </xf>
    <xf numFmtId="0" fontId="35" fillId="0" borderId="19" xfId="0" applyFont="1" applyBorder="1" applyAlignment="1">
      <alignment vertical="center" wrapText="1"/>
    </xf>
    <xf numFmtId="0" fontId="35" fillId="0" borderId="20" xfId="0" applyFont="1" applyBorder="1" applyAlignment="1">
      <alignment vertical="center" wrapText="1"/>
    </xf>
    <xf numFmtId="0" fontId="33" fillId="0" borderId="21" xfId="0" applyFont="1" applyBorder="1" applyAlignment="1">
      <alignment horizontal="center" vertical="center" wrapText="1"/>
    </xf>
    <xf numFmtId="49" fontId="33" fillId="0" borderId="3" xfId="0" applyNumberFormat="1" applyFont="1" applyBorder="1" applyAlignment="1">
      <alignment horizontal="center" vertical="center" wrapText="1"/>
    </xf>
    <xf numFmtId="0" fontId="33" fillId="0" borderId="3" xfId="0" applyFont="1" applyBorder="1" applyAlignment="1">
      <alignment vertical="center" wrapText="1"/>
    </xf>
    <xf numFmtId="0" fontId="33" fillId="0" borderId="22" xfId="0" applyFont="1" applyBorder="1" applyAlignment="1">
      <alignment vertical="center" wrapText="1"/>
    </xf>
    <xf numFmtId="0" fontId="33" fillId="0" borderId="23" xfId="0" applyFont="1" applyBorder="1" applyAlignment="1">
      <alignment horizontal="center" vertical="center" wrapText="1"/>
    </xf>
    <xf numFmtId="49" fontId="33" fillId="0" borderId="24" xfId="0" applyNumberFormat="1" applyFont="1" applyBorder="1" applyAlignment="1">
      <alignment horizontal="center" vertical="center" wrapText="1"/>
    </xf>
    <xf numFmtId="0" fontId="33" fillId="0" borderId="24" xfId="0" applyFont="1" applyBorder="1" applyAlignment="1">
      <alignment vertical="center" wrapText="1"/>
    </xf>
    <xf numFmtId="0" fontId="33" fillId="0" borderId="25" xfId="0" applyFont="1" applyBorder="1" applyAlignment="1">
      <alignment vertical="center" wrapText="1"/>
    </xf>
    <xf numFmtId="0" fontId="29" fillId="29" borderId="0" xfId="0" applyFont="1" applyFill="1"/>
    <xf numFmtId="0" fontId="29" fillId="29" borderId="0" xfId="0" applyFont="1" applyFill="1" applyAlignment="1">
      <alignment horizontal="center" vertical="center"/>
    </xf>
    <xf numFmtId="0" fontId="29" fillId="29" borderId="0" xfId="0" applyFont="1" applyFill="1" applyAlignment="1">
      <alignment vertical="center"/>
    </xf>
    <xf numFmtId="0" fontId="40" fillId="29" borderId="0" xfId="0" applyFont="1" applyFill="1" applyAlignment="1">
      <alignment horizontal="centerContinuous" vertical="center"/>
    </xf>
    <xf numFmtId="0" fontId="44" fillId="29" borderId="27" xfId="0" applyFont="1" applyFill="1" applyBorder="1" applyAlignment="1">
      <alignment horizontal="right" vertical="center"/>
    </xf>
    <xf numFmtId="3" fontId="34" fillId="29" borderId="0" xfId="69" applyNumberFormat="1" applyFont="1" applyFill="1" applyBorder="1" applyAlignment="1">
      <alignment horizontal="center" vertical="top"/>
    </xf>
    <xf numFmtId="3" fontId="34" fillId="29" borderId="0" xfId="69" applyNumberFormat="1" applyFont="1" applyFill="1"/>
    <xf numFmtId="0" fontId="34" fillId="0" borderId="0" xfId="0" applyFont="1" applyAlignment="1">
      <alignment horizontal="center" vertical="top"/>
    </xf>
    <xf numFmtId="0" fontId="45" fillId="29" borderId="93" xfId="0" applyFont="1" applyFill="1" applyBorder="1" applyAlignment="1">
      <alignment vertical="center"/>
    </xf>
    <xf numFmtId="0" fontId="45" fillId="29" borderId="34" xfId="0" applyFont="1" applyFill="1" applyBorder="1" applyAlignment="1">
      <alignment horizontal="right" vertical="center"/>
    </xf>
    <xf numFmtId="49" fontId="33" fillId="29" borderId="2" xfId="89" applyNumberFormat="1" applyFont="1" applyFill="1" applyBorder="1" applyAlignment="1">
      <alignment vertical="center" wrapText="1"/>
    </xf>
    <xf numFmtId="49" fontId="33" fillId="29" borderId="2" xfId="89" applyNumberFormat="1" applyFont="1" applyFill="1" applyBorder="1">
      <alignment vertical="center"/>
    </xf>
    <xf numFmtId="0" fontId="33" fillId="29" borderId="2" xfId="89" applyFont="1" applyFill="1" applyBorder="1">
      <alignment vertical="center"/>
    </xf>
    <xf numFmtId="49" fontId="33" fillId="29" borderId="33" xfId="89" applyNumberFormat="1" applyFont="1" applyFill="1" applyBorder="1">
      <alignment vertical="center"/>
    </xf>
    <xf numFmtId="49" fontId="33" fillId="29" borderId="33" xfId="89" applyNumberFormat="1" applyFont="1" applyFill="1" applyBorder="1" applyAlignment="1">
      <alignment horizontal="distributed" vertical="center" indent="3"/>
    </xf>
    <xf numFmtId="0" fontId="45" fillId="29" borderId="36" xfId="0" applyFont="1" applyFill="1" applyBorder="1" applyAlignment="1">
      <alignment horizontal="right" vertical="center"/>
    </xf>
    <xf numFmtId="49" fontId="33" fillId="29" borderId="49" xfId="89" applyNumberFormat="1" applyFont="1" applyFill="1" applyBorder="1" applyAlignment="1">
      <alignment vertical="center" wrapText="1"/>
    </xf>
    <xf numFmtId="0" fontId="33" fillId="29" borderId="0" xfId="0" applyFont="1" applyFill="1" applyAlignment="1">
      <alignment horizontal="center" vertical="center" wrapText="1"/>
    </xf>
    <xf numFmtId="49" fontId="33" fillId="29" borderId="0" xfId="0" applyNumberFormat="1" applyFont="1" applyFill="1" applyAlignment="1">
      <alignment horizontal="center" vertical="center" wrapText="1"/>
    </xf>
    <xf numFmtId="0" fontId="33" fillId="29" borderId="0" xfId="0" applyFont="1" applyFill="1" applyAlignment="1">
      <alignment vertical="center" wrapText="1"/>
    </xf>
    <xf numFmtId="0" fontId="38" fillId="29" borderId="0" xfId="0" applyFont="1" applyFill="1" applyAlignment="1">
      <alignment horizontal="center" vertical="center"/>
    </xf>
    <xf numFmtId="0" fontId="44" fillId="29" borderId="94" xfId="0" applyFont="1" applyFill="1" applyBorder="1" applyAlignment="1">
      <alignment horizontal="left" vertical="center"/>
    </xf>
    <xf numFmtId="0" fontId="33" fillId="29" borderId="30" xfId="0" applyFont="1" applyFill="1" applyBorder="1" applyAlignment="1">
      <alignment vertical="center"/>
    </xf>
    <xf numFmtId="182" fontId="46" fillId="29" borderId="72" xfId="0" applyNumberFormat="1" applyFont="1" applyFill="1" applyBorder="1" applyAlignment="1">
      <alignment horizontal="right" vertical="center"/>
    </xf>
    <xf numFmtId="0" fontId="29" fillId="29" borderId="26" xfId="0" applyFont="1" applyFill="1" applyBorder="1"/>
    <xf numFmtId="182" fontId="46" fillId="29" borderId="98" xfId="0" applyNumberFormat="1" applyFont="1" applyFill="1" applyBorder="1" applyAlignment="1">
      <alignment horizontal="right" vertical="center"/>
    </xf>
    <xf numFmtId="49" fontId="33" fillId="29" borderId="45" xfId="89" applyNumberFormat="1" applyFont="1" applyFill="1" applyBorder="1">
      <alignment vertical="center"/>
    </xf>
    <xf numFmtId="49" fontId="33" fillId="29" borderId="49" xfId="89" applyNumberFormat="1" applyFont="1" applyFill="1" applyBorder="1">
      <alignment vertical="center"/>
    </xf>
    <xf numFmtId="182" fontId="44" fillId="25" borderId="19" xfId="0" applyNumberFormat="1" applyFont="1" applyFill="1" applyBorder="1" applyAlignment="1" applyProtection="1">
      <alignment vertical="center"/>
      <protection locked="0"/>
    </xf>
    <xf numFmtId="182" fontId="44" fillId="25" borderId="31" xfId="0" applyNumberFormat="1" applyFont="1" applyFill="1" applyBorder="1" applyAlignment="1" applyProtection="1">
      <alignment vertical="center"/>
      <protection locked="0"/>
    </xf>
    <xf numFmtId="182" fontId="44" fillId="29" borderId="99" xfId="0" applyNumberFormat="1" applyFont="1" applyFill="1" applyBorder="1" applyAlignment="1">
      <alignment vertical="center"/>
    </xf>
    <xf numFmtId="49" fontId="33" fillId="29" borderId="45" xfId="89" applyNumberFormat="1" applyFont="1" applyFill="1" applyBorder="1" applyAlignment="1">
      <alignment horizontal="distributed" vertical="center" indent="3"/>
    </xf>
    <xf numFmtId="49" fontId="33" fillId="29" borderId="31" xfId="89" applyNumberFormat="1" applyFont="1" applyFill="1" applyBorder="1">
      <alignment vertical="center"/>
    </xf>
    <xf numFmtId="182" fontId="44" fillId="29" borderId="3" xfId="0" applyNumberFormat="1" applyFont="1" applyFill="1" applyBorder="1" applyAlignment="1">
      <alignment vertical="center"/>
    </xf>
    <xf numFmtId="182" fontId="44" fillId="25" borderId="39" xfId="0" applyNumberFormat="1" applyFont="1" applyFill="1" applyBorder="1" applyAlignment="1" applyProtection="1">
      <alignment vertical="center"/>
      <protection locked="0"/>
    </xf>
    <xf numFmtId="0" fontId="0" fillId="29" borderId="0" xfId="0" applyFill="1" applyAlignment="1">
      <alignment vertical="top"/>
    </xf>
    <xf numFmtId="0" fontId="48" fillId="29" borderId="0" xfId="0" applyFont="1" applyFill="1" applyAlignment="1">
      <alignment vertical="top"/>
    </xf>
    <xf numFmtId="0" fontId="48" fillId="29" borderId="0" xfId="0" applyFont="1" applyFill="1" applyAlignment="1">
      <alignment vertical="top" wrapText="1"/>
    </xf>
    <xf numFmtId="0" fontId="44" fillId="29" borderId="0" xfId="0" applyFont="1" applyFill="1" applyAlignment="1" applyProtection="1">
      <alignment vertical="center" shrinkToFit="1"/>
      <protection locked="0"/>
    </xf>
    <xf numFmtId="182" fontId="46" fillId="29" borderId="94" xfId="0" applyNumberFormat="1" applyFont="1" applyFill="1" applyBorder="1" applyAlignment="1">
      <alignment horizontal="right" vertical="center"/>
    </xf>
    <xf numFmtId="182" fontId="44" fillId="29" borderId="22" xfId="0" applyNumberFormat="1" applyFont="1" applyFill="1" applyBorder="1" applyAlignment="1">
      <alignment vertical="center"/>
    </xf>
    <xf numFmtId="182" fontId="44" fillId="29" borderId="105" xfId="0" applyNumberFormat="1" applyFont="1" applyFill="1" applyBorder="1" applyAlignment="1" applyProtection="1">
      <alignment horizontal="right" vertical="center"/>
      <protection locked="0"/>
    </xf>
    <xf numFmtId="182" fontId="44" fillId="29" borderId="106" xfId="0" applyNumberFormat="1" applyFont="1" applyFill="1" applyBorder="1" applyAlignment="1" applyProtection="1">
      <alignment horizontal="right" vertical="center"/>
      <protection locked="0"/>
    </xf>
    <xf numFmtId="182" fontId="44" fillId="25" borderId="107" xfId="0" applyNumberFormat="1" applyFont="1" applyFill="1" applyBorder="1" applyAlignment="1" applyProtection="1">
      <alignment horizontal="right" vertical="center"/>
      <protection locked="0"/>
    </xf>
    <xf numFmtId="182" fontId="44" fillId="25" borderId="106" xfId="0" applyNumberFormat="1" applyFont="1" applyFill="1" applyBorder="1" applyAlignment="1" applyProtection="1">
      <alignment horizontal="right" vertical="center"/>
      <protection locked="0"/>
    </xf>
    <xf numFmtId="182" fontId="44" fillId="29" borderId="108" xfId="69" applyNumberFormat="1" applyFont="1" applyFill="1" applyBorder="1" applyAlignment="1">
      <alignment horizontal="right" vertical="center"/>
    </xf>
    <xf numFmtId="182" fontId="44" fillId="29" borderId="109" xfId="0" applyNumberFormat="1" applyFont="1" applyFill="1" applyBorder="1" applyAlignment="1" applyProtection="1">
      <alignment horizontal="right" vertical="center"/>
      <protection locked="0"/>
    </xf>
    <xf numFmtId="182" fontId="44" fillId="29" borderId="110" xfId="0" applyNumberFormat="1" applyFont="1" applyFill="1" applyBorder="1" applyAlignment="1" applyProtection="1">
      <alignment horizontal="right" vertical="center"/>
      <protection locked="0"/>
    </xf>
    <xf numFmtId="182" fontId="44" fillId="25" borderId="111" xfId="0" applyNumberFormat="1" applyFont="1" applyFill="1" applyBorder="1" applyAlignment="1" applyProtection="1">
      <alignment horizontal="right" vertical="center"/>
      <protection locked="0"/>
    </xf>
    <xf numFmtId="182" fontId="44" fillId="25" borderId="110" xfId="0" applyNumberFormat="1" applyFont="1" applyFill="1" applyBorder="1" applyAlignment="1" applyProtection="1">
      <alignment horizontal="right" vertical="center"/>
      <protection locked="0"/>
    </xf>
    <xf numFmtId="182" fontId="44" fillId="29" borderId="112" xfId="69" applyNumberFormat="1" applyFont="1" applyFill="1" applyBorder="1" applyAlignment="1">
      <alignment horizontal="right" vertical="center"/>
    </xf>
    <xf numFmtId="49" fontId="33" fillId="29" borderId="33" xfId="89" applyNumberFormat="1" applyFont="1" applyFill="1" applyBorder="1" applyAlignment="1">
      <alignment horizontal="center" vertical="center"/>
    </xf>
    <xf numFmtId="0" fontId="45" fillId="29" borderId="113" xfId="0" applyFont="1" applyFill="1" applyBorder="1" applyAlignment="1">
      <alignment horizontal="right" vertical="center"/>
    </xf>
    <xf numFmtId="182" fontId="44" fillId="29" borderId="45" xfId="0" applyNumberFormat="1" applyFont="1" applyFill="1" applyBorder="1" applyAlignment="1" applyProtection="1">
      <alignment vertical="center"/>
      <protection locked="0"/>
    </xf>
    <xf numFmtId="182" fontId="44" fillId="29" borderId="3" xfId="0" applyNumberFormat="1" applyFont="1" applyFill="1" applyBorder="1" applyAlignment="1" applyProtection="1">
      <alignment vertical="center"/>
      <protection locked="0"/>
    </xf>
    <xf numFmtId="0" fontId="50" fillId="0" borderId="0" xfId="97" applyFont="1" applyAlignment="1">
      <alignment horizontal="center" vertical="center"/>
    </xf>
    <xf numFmtId="0" fontId="50" fillId="0" borderId="0" xfId="97" applyFont="1">
      <alignment vertical="center"/>
    </xf>
    <xf numFmtId="0" fontId="28" fillId="0" borderId="0" xfId="91" applyFont="1" applyAlignment="1">
      <alignment horizontal="left" vertical="center"/>
    </xf>
    <xf numFmtId="49" fontId="34" fillId="0" borderId="0" xfId="91" applyNumberFormat="1" applyFont="1" applyAlignment="1">
      <alignment horizontal="left" vertical="top" wrapText="1"/>
    </xf>
    <xf numFmtId="0" fontId="28" fillId="0" borderId="0" xfId="94" applyFont="1">
      <alignment vertical="center"/>
    </xf>
    <xf numFmtId="49" fontId="28" fillId="0" borderId="0" xfId="91" applyNumberFormat="1" applyFont="1" applyAlignment="1">
      <alignment horizontal="left" vertical="center"/>
    </xf>
    <xf numFmtId="0" fontId="64" fillId="0" borderId="0" xfId="91" applyFont="1" applyAlignment="1">
      <alignment horizontal="center" vertical="center" wrapText="1"/>
    </xf>
    <xf numFmtId="49" fontId="28" fillId="0" borderId="0" xfId="91" applyNumberFormat="1" applyFont="1" applyAlignment="1">
      <alignment horizontal="right" vertical="center" wrapText="1"/>
    </xf>
    <xf numFmtId="0" fontId="28" fillId="0" borderId="0" xfId="91" applyFont="1" applyAlignment="1">
      <alignment horizontal="left"/>
    </xf>
    <xf numFmtId="49" fontId="28" fillId="0" borderId="0" xfId="91" applyNumberFormat="1" applyFont="1" applyAlignment="1">
      <alignment horizontal="left"/>
    </xf>
    <xf numFmtId="0" fontId="28" fillId="0" borderId="21" xfId="94" applyFont="1" applyBorder="1">
      <alignment vertical="center"/>
    </xf>
    <xf numFmtId="0" fontId="28" fillId="0" borderId="3" xfId="94" applyFont="1" applyBorder="1">
      <alignment vertical="center"/>
    </xf>
    <xf numFmtId="0" fontId="28" fillId="0" borderId="22" xfId="94" applyFont="1" applyBorder="1">
      <alignment vertical="center"/>
    </xf>
    <xf numFmtId="0" fontId="28" fillId="0" borderId="23" xfId="94" applyFont="1" applyBorder="1">
      <alignment vertical="center"/>
    </xf>
    <xf numFmtId="0" fontId="28" fillId="0" borderId="24" xfId="94" applyFont="1" applyBorder="1">
      <alignment vertical="center"/>
    </xf>
    <xf numFmtId="0" fontId="28" fillId="0" borderId="25" xfId="94" applyFont="1" applyBorder="1">
      <alignment vertical="center"/>
    </xf>
    <xf numFmtId="0" fontId="34" fillId="0" borderId="0" xfId="91" applyFont="1" applyAlignment="1">
      <alignment horizontal="center" vertical="top"/>
    </xf>
    <xf numFmtId="0" fontId="29" fillId="0" borderId="0" xfId="91" applyFont="1" applyAlignment="1">
      <alignment vertical="top" wrapText="1"/>
    </xf>
    <xf numFmtId="0" fontId="33" fillId="25" borderId="3" xfId="0" applyFont="1" applyFill="1" applyBorder="1" applyAlignment="1">
      <alignment horizontal="center" vertical="center"/>
    </xf>
    <xf numFmtId="0" fontId="33" fillId="25" borderId="3" xfId="0" applyFont="1" applyFill="1" applyBorder="1"/>
    <xf numFmtId="49" fontId="72" fillId="0" borderId="0" xfId="91" applyNumberFormat="1" applyFont="1" applyAlignment="1">
      <alignment horizontal="left" vertical="center"/>
    </xf>
    <xf numFmtId="0" fontId="72" fillId="0" borderId="0" xfId="94" applyFont="1">
      <alignment vertical="center"/>
    </xf>
    <xf numFmtId="49" fontId="72" fillId="0" borderId="0" xfId="91" applyNumberFormat="1" applyFont="1" applyAlignment="1">
      <alignment horizontal="right" vertical="center" wrapText="1"/>
    </xf>
    <xf numFmtId="0" fontId="71" fillId="0" borderId="2" xfId="0" applyFont="1" applyBorder="1" applyAlignment="1">
      <alignment vertical="center"/>
    </xf>
    <xf numFmtId="0" fontId="48" fillId="29" borderId="0" xfId="0" applyFont="1" applyFill="1"/>
    <xf numFmtId="0" fontId="63" fillId="29" borderId="30" xfId="0" applyFont="1" applyFill="1" applyBorder="1" applyAlignment="1">
      <alignment vertical="center"/>
    </xf>
    <xf numFmtId="0" fontId="63" fillId="29" borderId="0" xfId="0" applyFont="1" applyFill="1" applyAlignment="1">
      <alignment vertical="center"/>
    </xf>
    <xf numFmtId="0" fontId="48" fillId="29" borderId="43" xfId="0" applyFont="1" applyFill="1" applyBorder="1" applyAlignment="1">
      <alignment horizontal="center" vertical="center"/>
    </xf>
    <xf numFmtId="0" fontId="57" fillId="29" borderId="21" xfId="0" applyFont="1" applyFill="1" applyBorder="1" applyAlignment="1">
      <alignment vertical="center"/>
    </xf>
    <xf numFmtId="182" fontId="63" fillId="25" borderId="85" xfId="0" applyNumberFormat="1" applyFont="1" applyFill="1" applyBorder="1" applyAlignment="1">
      <alignment vertical="center"/>
    </xf>
    <xf numFmtId="182" fontId="63" fillId="29" borderId="0" xfId="0" applyNumberFormat="1" applyFont="1" applyFill="1" applyAlignment="1">
      <alignment vertical="center"/>
    </xf>
    <xf numFmtId="0" fontId="48" fillId="29" borderId="0" xfId="0" applyFont="1" applyFill="1" applyAlignment="1">
      <alignment vertical="center"/>
    </xf>
    <xf numFmtId="0" fontId="63" fillId="29" borderId="42" xfId="0" applyFont="1" applyFill="1" applyBorder="1" applyAlignment="1">
      <alignment vertical="center"/>
    </xf>
    <xf numFmtId="0" fontId="63" fillId="29" borderId="113" xfId="0" applyFont="1" applyFill="1" applyBorder="1" applyAlignment="1">
      <alignment horizontal="center" vertical="center"/>
    </xf>
    <xf numFmtId="0" fontId="48" fillId="29" borderId="135" xfId="0" applyFont="1" applyFill="1" applyBorder="1" applyAlignment="1">
      <alignment vertical="center"/>
    </xf>
    <xf numFmtId="182" fontId="63" fillId="25" borderId="136" xfId="0" applyNumberFormat="1" applyFont="1" applyFill="1" applyBorder="1" applyAlignment="1" applyProtection="1">
      <alignment vertical="center"/>
      <protection locked="0"/>
    </xf>
    <xf numFmtId="182" fontId="63" fillId="29" borderId="0" xfId="0" applyNumberFormat="1" applyFont="1" applyFill="1" applyAlignment="1" applyProtection="1">
      <alignment vertical="center"/>
      <protection locked="0"/>
    </xf>
    <xf numFmtId="0" fontId="63" fillId="29" borderId="42" xfId="0" applyFont="1" applyFill="1" applyBorder="1" applyAlignment="1">
      <alignment horizontal="center" vertical="center"/>
    </xf>
    <xf numFmtId="0" fontId="48" fillId="29" borderId="137" xfId="0" applyFont="1" applyFill="1" applyBorder="1" applyAlignment="1">
      <alignment vertical="center"/>
    </xf>
    <xf numFmtId="182" fontId="63" fillId="25" borderId="138" xfId="0" applyNumberFormat="1" applyFont="1" applyFill="1" applyBorder="1" applyAlignment="1" applyProtection="1">
      <alignment vertical="center"/>
      <protection locked="0"/>
    </xf>
    <xf numFmtId="0" fontId="48" fillId="29" borderId="31" xfId="0" applyFont="1" applyFill="1" applyBorder="1" applyAlignment="1">
      <alignment horizontal="center" vertical="center"/>
    </xf>
    <xf numFmtId="0" fontId="48" fillId="29" borderId="36" xfId="0" applyFont="1" applyFill="1" applyBorder="1" applyAlignment="1">
      <alignment vertical="center"/>
    </xf>
    <xf numFmtId="182" fontId="63" fillId="29" borderId="26" xfId="0" applyNumberFormat="1" applyFont="1" applyFill="1" applyBorder="1" applyAlignment="1">
      <alignment vertical="center"/>
    </xf>
    <xf numFmtId="0" fontId="63" fillId="29" borderId="27" xfId="0" applyFont="1" applyFill="1" applyBorder="1" applyAlignment="1">
      <alignment horizontal="center" vertical="center"/>
    </xf>
    <xf numFmtId="0" fontId="44" fillId="29" borderId="139" xfId="0" applyFont="1" applyFill="1" applyBorder="1" applyAlignment="1">
      <alignment horizontal="center" vertical="center"/>
    </xf>
    <xf numFmtId="0" fontId="63" fillId="29" borderId="104" xfId="0" applyFont="1" applyFill="1" applyBorder="1" applyAlignment="1">
      <alignment horizontal="left" vertical="center"/>
    </xf>
    <xf numFmtId="0" fontId="63" fillId="29" borderId="104" xfId="0" applyFont="1" applyFill="1" applyBorder="1" applyAlignment="1">
      <alignment horizontal="center" vertical="center"/>
    </xf>
    <xf numFmtId="0" fontId="44" fillId="29" borderId="140" xfId="0" applyFont="1" applyFill="1" applyBorder="1" applyAlignment="1">
      <alignment horizontal="center" vertical="center"/>
    </xf>
    <xf numFmtId="0" fontId="34" fillId="0" borderId="0" xfId="91" applyFont="1" applyAlignment="1">
      <alignment horizontal="center" vertical="center"/>
    </xf>
    <xf numFmtId="0" fontId="73" fillId="0" borderId="0" xfId="88" applyFont="1">
      <alignment vertical="center"/>
    </xf>
    <xf numFmtId="0" fontId="74" fillId="0" borderId="0" xfId="88" applyFont="1">
      <alignment vertical="center"/>
    </xf>
    <xf numFmtId="0" fontId="74" fillId="16" borderId="141" xfId="88" applyFont="1" applyFill="1" applyBorder="1" applyAlignment="1">
      <alignment horizontal="center" vertical="center"/>
    </xf>
    <xf numFmtId="0" fontId="74" fillId="16" borderId="142" xfId="88" applyFont="1" applyFill="1" applyBorder="1" applyAlignment="1">
      <alignment horizontal="center" vertical="center"/>
    </xf>
    <xf numFmtId="0" fontId="74" fillId="0" borderId="143" xfId="88" applyFont="1" applyBorder="1">
      <alignment vertical="center"/>
    </xf>
    <xf numFmtId="0" fontId="74" fillId="0" borderId="144" xfId="88" applyFont="1" applyBorder="1">
      <alignment vertical="center"/>
    </xf>
    <xf numFmtId="0" fontId="74" fillId="0" borderId="144" xfId="88" applyFont="1" applyBorder="1" applyAlignment="1">
      <alignment horizontal="center" vertical="center"/>
    </xf>
    <xf numFmtId="0" fontId="74" fillId="0" borderId="145" xfId="88" applyFont="1" applyBorder="1" applyAlignment="1">
      <alignment horizontal="center" vertical="center"/>
    </xf>
    <xf numFmtId="0" fontId="74" fillId="0" borderId="146" xfId="88" applyFont="1" applyBorder="1">
      <alignment vertical="center"/>
    </xf>
    <xf numFmtId="0" fontId="74" fillId="0" borderId="147" xfId="88" applyFont="1" applyBorder="1">
      <alignment vertical="center"/>
    </xf>
    <xf numFmtId="0" fontId="74" fillId="0" borderId="147" xfId="88" applyFont="1" applyBorder="1" applyAlignment="1">
      <alignment horizontal="center" vertical="center"/>
    </xf>
    <xf numFmtId="0" fontId="74" fillId="0" borderId="148" xfId="88" applyFont="1" applyBorder="1" applyAlignment="1">
      <alignment horizontal="center" vertical="center"/>
    </xf>
    <xf numFmtId="0" fontId="74" fillId="0" borderId="142" xfId="88" applyFont="1" applyBorder="1" applyAlignment="1">
      <alignment horizontal="center" vertical="center"/>
    </xf>
    <xf numFmtId="0" fontId="62" fillId="0" borderId="146" xfId="88" applyFont="1" applyBorder="1">
      <alignment vertical="center"/>
    </xf>
    <xf numFmtId="0" fontId="57" fillId="29" borderId="84" xfId="0" applyFont="1" applyFill="1" applyBorder="1" applyAlignment="1">
      <alignment horizontal="right" vertical="center"/>
    </xf>
    <xf numFmtId="10" fontId="57" fillId="29" borderId="16" xfId="0" applyNumberFormat="1" applyFont="1" applyFill="1" applyBorder="1" applyAlignment="1">
      <alignment vertical="center"/>
    </xf>
    <xf numFmtId="0" fontId="44" fillId="29" borderId="2" xfId="0" applyFont="1" applyFill="1" applyBorder="1" applyAlignment="1">
      <alignment vertical="center"/>
    </xf>
    <xf numFmtId="0" fontId="62" fillId="0" borderId="147" xfId="88" applyFont="1" applyBorder="1">
      <alignment vertical="center"/>
    </xf>
    <xf numFmtId="0" fontId="44" fillId="29" borderId="60" xfId="0" applyFont="1" applyFill="1" applyBorder="1" applyAlignment="1">
      <alignment horizontal="left" vertical="center"/>
    </xf>
    <xf numFmtId="0" fontId="44" fillId="29" borderId="88" xfId="0" applyFont="1" applyFill="1" applyBorder="1" applyAlignment="1">
      <alignment horizontal="left" vertical="center"/>
    </xf>
    <xf numFmtId="0" fontId="44" fillId="29" borderId="111" xfId="0" applyFont="1" applyFill="1" applyBorder="1" applyAlignment="1">
      <alignment horizontal="left" vertical="center"/>
    </xf>
    <xf numFmtId="0" fontId="44" fillId="29" borderId="151" xfId="0" applyFont="1" applyFill="1" applyBorder="1" applyAlignment="1">
      <alignment horizontal="left" vertical="center"/>
    </xf>
    <xf numFmtId="0" fontId="44" fillId="29" borderId="2" xfId="0" applyFont="1" applyFill="1" applyBorder="1" applyAlignment="1">
      <alignment horizontal="left" vertical="center"/>
    </xf>
    <xf numFmtId="0" fontId="63" fillId="29" borderId="93" xfId="0" applyFont="1" applyFill="1" applyBorder="1" applyAlignment="1">
      <alignment vertical="center"/>
    </xf>
    <xf numFmtId="0" fontId="48" fillId="29" borderId="0" xfId="0" applyFont="1" applyFill="1" applyAlignment="1">
      <alignment horizontal="center" vertical="center"/>
    </xf>
    <xf numFmtId="0" fontId="44" fillId="29" borderId="55" xfId="0" applyFont="1" applyFill="1" applyBorder="1" applyAlignment="1">
      <alignment vertical="center"/>
    </xf>
    <xf numFmtId="182" fontId="63" fillId="29" borderId="22" xfId="0" applyNumberFormat="1" applyFont="1" applyFill="1" applyBorder="1" applyAlignment="1">
      <alignment vertical="center"/>
    </xf>
    <xf numFmtId="0" fontId="44" fillId="29" borderId="31" xfId="0" applyFont="1" applyFill="1" applyBorder="1" applyAlignment="1">
      <alignment vertical="center"/>
    </xf>
    <xf numFmtId="0" fontId="44" fillId="29" borderId="93" xfId="0" applyFont="1" applyFill="1" applyBorder="1" applyAlignment="1">
      <alignment horizontal="center" vertical="center"/>
    </xf>
    <xf numFmtId="0" fontId="44" fillId="29" borderId="0" xfId="0" applyFont="1" applyFill="1" applyAlignment="1">
      <alignment horizontal="left" vertical="center"/>
    </xf>
    <xf numFmtId="0" fontId="44" fillId="29" borderId="26" xfId="0" applyFont="1" applyFill="1" applyBorder="1" applyAlignment="1">
      <alignment horizontal="left" vertical="center"/>
    </xf>
    <xf numFmtId="0" fontId="44" fillId="29" borderId="152" xfId="0" applyFont="1" applyFill="1" applyBorder="1" applyAlignment="1">
      <alignment horizontal="center" vertical="center"/>
    </xf>
    <xf numFmtId="182" fontId="44" fillId="29" borderId="153" xfId="0" applyNumberFormat="1" applyFont="1" applyFill="1" applyBorder="1" applyAlignment="1" applyProtection="1">
      <alignment horizontal="right" vertical="center"/>
      <protection locked="0"/>
    </xf>
    <xf numFmtId="182" fontId="44" fillId="29" borderId="154" xfId="0" applyNumberFormat="1" applyFont="1" applyFill="1" applyBorder="1" applyAlignment="1" applyProtection="1">
      <alignment horizontal="right" vertical="center"/>
      <protection locked="0"/>
    </xf>
    <xf numFmtId="182" fontId="44" fillId="25" borderId="154" xfId="0" applyNumberFormat="1" applyFont="1" applyFill="1" applyBorder="1" applyAlignment="1" applyProtection="1">
      <alignment horizontal="right" vertical="center"/>
      <protection locked="0"/>
    </xf>
    <xf numFmtId="182" fontId="44" fillId="25" borderId="155" xfId="0" applyNumberFormat="1" applyFont="1" applyFill="1" applyBorder="1" applyAlignment="1" applyProtection="1">
      <alignment horizontal="right" vertical="center"/>
      <protection locked="0"/>
    </xf>
    <xf numFmtId="182" fontId="44" fillId="29" borderId="156" xfId="69" applyNumberFormat="1" applyFont="1" applyFill="1" applyBorder="1" applyAlignment="1">
      <alignment horizontal="right" vertical="center"/>
    </xf>
    <xf numFmtId="0" fontId="44" fillId="29" borderId="85" xfId="0" applyFont="1" applyFill="1" applyBorder="1" applyAlignment="1">
      <alignment horizontal="left" vertical="center"/>
    </xf>
    <xf numFmtId="182" fontId="44" fillId="29" borderId="125" xfId="0" applyNumberFormat="1" applyFont="1" applyFill="1" applyBorder="1" applyAlignment="1" applyProtection="1">
      <alignment horizontal="right" vertical="center"/>
      <protection locked="0"/>
    </xf>
    <xf numFmtId="182" fontId="44" fillId="29" borderId="3" xfId="0" applyNumberFormat="1" applyFont="1" applyFill="1" applyBorder="1" applyAlignment="1" applyProtection="1">
      <alignment horizontal="right" vertical="center"/>
      <protection locked="0"/>
    </xf>
    <xf numFmtId="182" fontId="44" fillId="0" borderId="3" xfId="0" applyNumberFormat="1" applyFont="1" applyBorder="1" applyAlignment="1" applyProtection="1">
      <alignment horizontal="right" vertical="center"/>
      <protection locked="0"/>
    </xf>
    <xf numFmtId="182" fontId="44" fillId="0" borderId="2" xfId="0" applyNumberFormat="1" applyFont="1" applyBorder="1" applyAlignment="1" applyProtection="1">
      <alignment horizontal="right" vertical="center"/>
      <protection locked="0"/>
    </xf>
    <xf numFmtId="182" fontId="44" fillId="0" borderId="44" xfId="69" applyNumberFormat="1" applyFont="1" applyFill="1" applyBorder="1" applyAlignment="1">
      <alignment horizontal="right" vertical="center"/>
    </xf>
    <xf numFmtId="0" fontId="33" fillId="0" borderId="0" xfId="0" applyFont="1"/>
    <xf numFmtId="0" fontId="56" fillId="0" borderId="0" xfId="97" applyFont="1" applyAlignment="1">
      <alignment horizontal="distributed" vertical="center"/>
    </xf>
    <xf numFmtId="0" fontId="48" fillId="29" borderId="49" xfId="0" applyFont="1" applyFill="1" applyBorder="1" applyAlignment="1">
      <alignment vertical="center"/>
    </xf>
    <xf numFmtId="182" fontId="63" fillId="31" borderId="138" xfId="0" applyNumberFormat="1" applyFont="1" applyFill="1" applyBorder="1" applyAlignment="1" applyProtection="1">
      <alignment vertical="center"/>
      <protection locked="0"/>
    </xf>
    <xf numFmtId="0" fontId="44" fillId="29" borderId="171" xfId="0" applyFont="1" applyFill="1" applyBorder="1" applyAlignment="1">
      <alignment horizontal="center" vertical="center"/>
    </xf>
    <xf numFmtId="0" fontId="44" fillId="29" borderId="172" xfId="0" applyFont="1" applyFill="1" applyBorder="1" applyAlignment="1">
      <alignment horizontal="left" vertical="center"/>
    </xf>
    <xf numFmtId="0" fontId="44" fillId="29" borderId="173" xfId="0" applyFont="1" applyFill="1" applyBorder="1" applyAlignment="1">
      <alignment horizontal="left" vertical="center"/>
    </xf>
    <xf numFmtId="182" fontId="44" fillId="29" borderId="174" xfId="0" applyNumberFormat="1" applyFont="1" applyFill="1" applyBorder="1" applyAlignment="1" applyProtection="1">
      <alignment horizontal="right" vertical="center"/>
      <protection locked="0"/>
    </xf>
    <xf numFmtId="182" fontId="44" fillId="29" borderId="175" xfId="0" applyNumberFormat="1" applyFont="1" applyFill="1" applyBorder="1" applyAlignment="1" applyProtection="1">
      <alignment horizontal="right" vertical="center"/>
      <protection locked="0"/>
    </xf>
    <xf numFmtId="182" fontId="44" fillId="25" borderId="175" xfId="0" applyNumberFormat="1" applyFont="1" applyFill="1" applyBorder="1" applyAlignment="1" applyProtection="1">
      <alignment horizontal="right" vertical="center"/>
      <protection locked="0"/>
    </xf>
    <xf numFmtId="182" fontId="44" fillId="25" borderId="172" xfId="0" applyNumberFormat="1" applyFont="1" applyFill="1" applyBorder="1" applyAlignment="1" applyProtection="1">
      <alignment horizontal="right" vertical="center"/>
      <protection locked="0"/>
    </xf>
    <xf numFmtId="182" fontId="44" fillId="29" borderId="176" xfId="69" applyNumberFormat="1" applyFont="1" applyFill="1" applyBorder="1" applyAlignment="1">
      <alignment horizontal="right" vertical="center"/>
    </xf>
    <xf numFmtId="0" fontId="33" fillId="0" borderId="3" xfId="0" applyFont="1" applyBorder="1" applyAlignment="1">
      <alignment horizontal="center" vertical="center"/>
    </xf>
    <xf numFmtId="0" fontId="33" fillId="0" borderId="3" xfId="0" applyFont="1" applyBorder="1" applyAlignment="1">
      <alignment horizontal="center"/>
    </xf>
    <xf numFmtId="0" fontId="33" fillId="31" borderId="19" xfId="0" applyFont="1" applyFill="1" applyBorder="1" applyAlignment="1">
      <alignment vertical="center" wrapText="1"/>
    </xf>
    <xf numFmtId="0" fontId="33" fillId="31" borderId="3" xfId="0" applyFont="1" applyFill="1" applyBorder="1" applyAlignment="1">
      <alignment vertical="center" wrapText="1"/>
    </xf>
    <xf numFmtId="0" fontId="33" fillId="31" borderId="38" xfId="0" applyFont="1" applyFill="1" applyBorder="1" applyAlignment="1">
      <alignment vertical="center" wrapText="1"/>
    </xf>
    <xf numFmtId="0" fontId="31" fillId="29" borderId="0" xfId="0" applyFont="1" applyFill="1" applyAlignment="1">
      <alignment horizontal="center" vertical="center" wrapText="1"/>
    </xf>
    <xf numFmtId="0" fontId="54" fillId="29" borderId="0" xfId="0" applyFont="1" applyFill="1" applyAlignment="1">
      <alignment horizontal="center" vertical="center"/>
    </xf>
    <xf numFmtId="49" fontId="54" fillId="29" borderId="0" xfId="0" applyNumberFormat="1" applyFont="1" applyFill="1" applyAlignment="1">
      <alignment horizontal="left" vertical="center"/>
    </xf>
    <xf numFmtId="0" fontId="50" fillId="0" borderId="15" xfId="0" applyFont="1" applyBorder="1" applyAlignment="1">
      <alignment horizontal="center" vertical="center" wrapText="1"/>
    </xf>
    <xf numFmtId="49" fontId="50" fillId="0" borderId="16" xfId="0" applyNumberFormat="1" applyFont="1" applyBorder="1" applyAlignment="1">
      <alignment horizontal="center" vertical="center" wrapText="1"/>
    </xf>
    <xf numFmtId="0" fontId="50" fillId="0" borderId="17" xfId="0" applyFont="1" applyBorder="1" applyAlignment="1">
      <alignment horizontal="center" vertical="center" wrapText="1"/>
    </xf>
    <xf numFmtId="186" fontId="54" fillId="29" borderId="0" xfId="0" quotePrefix="1" applyNumberFormat="1" applyFont="1" applyFill="1" applyAlignment="1">
      <alignment vertical="center"/>
    </xf>
    <xf numFmtId="49" fontId="50" fillId="29" borderId="0" xfId="0" applyNumberFormat="1" applyFont="1" applyFill="1" applyAlignment="1">
      <alignment horizontal="left"/>
    </xf>
    <xf numFmtId="0" fontId="76" fillId="29" borderId="0" xfId="0" applyFont="1" applyFill="1" applyAlignment="1">
      <alignment wrapText="1"/>
    </xf>
    <xf numFmtId="0" fontId="50" fillId="29" borderId="0" xfId="0" applyFont="1" applyFill="1" applyAlignment="1">
      <alignment horizontal="left" wrapText="1"/>
    </xf>
    <xf numFmtId="0" fontId="50" fillId="0" borderId="16" xfId="0" applyFont="1" applyBorder="1" applyAlignment="1">
      <alignment horizontal="center" vertical="center" wrapText="1"/>
    </xf>
    <xf numFmtId="0" fontId="62" fillId="0" borderId="147" xfId="88" applyFont="1" applyBorder="1" applyAlignment="1">
      <alignment horizontal="center" vertical="center"/>
    </xf>
    <xf numFmtId="0" fontId="54" fillId="0" borderId="0" xfId="94" applyFont="1">
      <alignment vertical="center"/>
    </xf>
    <xf numFmtId="0" fontId="54" fillId="0" borderId="122" xfId="94" applyFont="1" applyBorder="1" applyAlignment="1">
      <alignment horizontal="center" vertical="center"/>
    </xf>
    <xf numFmtId="0" fontId="54" fillId="0" borderId="54" xfId="94" applyFont="1" applyBorder="1" applyAlignment="1">
      <alignment horizontal="center" vertical="center"/>
    </xf>
    <xf numFmtId="0" fontId="54" fillId="0" borderId="123" xfId="94" applyFont="1" applyBorder="1" applyAlignment="1">
      <alignment horizontal="center" vertical="center"/>
    </xf>
    <xf numFmtId="0" fontId="55" fillId="30" borderId="16" xfId="0" applyFont="1" applyFill="1" applyBorder="1" applyAlignment="1">
      <alignment horizontal="center" vertical="center"/>
    </xf>
    <xf numFmtId="0" fontId="55" fillId="30" borderId="78" xfId="0" applyFont="1" applyFill="1" applyBorder="1" applyAlignment="1">
      <alignment horizontal="center" vertical="center"/>
    </xf>
    <xf numFmtId="0" fontId="34" fillId="33" borderId="0" xfId="0" applyFont="1" applyFill="1" applyAlignment="1">
      <alignment vertical="top"/>
    </xf>
    <xf numFmtId="0" fontId="29" fillId="33" borderId="0" xfId="0" applyFont="1" applyFill="1" applyAlignment="1">
      <alignment vertical="top"/>
    </xf>
    <xf numFmtId="3" fontId="48" fillId="33" borderId="0" xfId="69" applyNumberFormat="1" applyFont="1" applyFill="1"/>
    <xf numFmtId="182" fontId="44" fillId="0" borderId="34" xfId="0" applyNumberFormat="1" applyFont="1" applyBorder="1" applyAlignment="1" applyProtection="1">
      <alignment horizontal="right" vertical="center"/>
      <protection locked="0"/>
    </xf>
    <xf numFmtId="182" fontId="44" fillId="25" borderId="180" xfId="0" applyNumberFormat="1" applyFont="1" applyFill="1" applyBorder="1" applyAlignment="1" applyProtection="1">
      <alignment horizontal="right" vertical="center"/>
      <protection locked="0"/>
    </xf>
    <xf numFmtId="182" fontId="44" fillId="25" borderId="179" xfId="0" applyNumberFormat="1" applyFont="1" applyFill="1" applyBorder="1" applyAlignment="1" applyProtection="1">
      <alignment horizontal="right" vertical="center"/>
      <protection locked="0"/>
    </xf>
    <xf numFmtId="182" fontId="44" fillId="29" borderId="177" xfId="0" applyNumberFormat="1" applyFont="1" applyFill="1" applyBorder="1" applyAlignment="1" applyProtection="1">
      <alignment horizontal="right" vertical="center"/>
      <protection locked="0"/>
    </xf>
    <xf numFmtId="182" fontId="44" fillId="29" borderId="178" xfId="0" applyNumberFormat="1" applyFont="1" applyFill="1" applyBorder="1" applyAlignment="1" applyProtection="1">
      <alignment horizontal="right" vertical="center"/>
      <protection locked="0"/>
    </xf>
    <xf numFmtId="182" fontId="44" fillId="29" borderId="34" xfId="0" applyNumberFormat="1" applyFont="1" applyFill="1" applyBorder="1" applyAlignment="1" applyProtection="1">
      <alignment horizontal="right" vertical="center"/>
      <protection locked="0"/>
    </xf>
    <xf numFmtId="182" fontId="46" fillId="25" borderId="104" xfId="0" applyNumberFormat="1" applyFont="1" applyFill="1" applyBorder="1" applyAlignment="1" applyProtection="1">
      <alignment horizontal="right" vertical="center"/>
      <protection locked="0"/>
    </xf>
    <xf numFmtId="182" fontId="46" fillId="25" borderId="16" xfId="0" applyNumberFormat="1" applyFont="1" applyFill="1" applyBorder="1" applyAlignment="1" applyProtection="1">
      <alignment horizontal="right" vertical="center"/>
      <protection locked="0"/>
    </xf>
    <xf numFmtId="182" fontId="46" fillId="25" borderId="84" xfId="0" applyNumberFormat="1" applyFont="1" applyFill="1" applyBorder="1" applyAlignment="1" applyProtection="1">
      <alignment horizontal="right" vertical="center"/>
      <protection locked="0"/>
    </xf>
    <xf numFmtId="182" fontId="46" fillId="29" borderId="16" xfId="0" applyNumberFormat="1" applyFont="1" applyFill="1" applyBorder="1" applyAlignment="1" applyProtection="1">
      <alignment horizontal="right" vertical="center"/>
      <protection locked="0"/>
    </xf>
    <xf numFmtId="182" fontId="46" fillId="29" borderId="39" xfId="69" applyNumberFormat="1" applyFont="1" applyFill="1" applyBorder="1" applyAlignment="1">
      <alignment horizontal="right" vertical="center"/>
    </xf>
    <xf numFmtId="0" fontId="62" fillId="0" borderId="148" xfId="88" applyFont="1" applyBorder="1" applyAlignment="1">
      <alignment horizontal="center" vertical="center"/>
    </xf>
    <xf numFmtId="0" fontId="50" fillId="0" borderId="0" xfId="0" applyFont="1" applyAlignment="1">
      <alignment horizontal="center" vertical="center"/>
    </xf>
    <xf numFmtId="0" fontId="50" fillId="0" borderId="0" xfId="0" applyFont="1" applyAlignment="1">
      <alignment horizontal="left" vertical="center"/>
    </xf>
    <xf numFmtId="0" fontId="29" fillId="0" borderId="0" xfId="0" applyFont="1" applyAlignment="1">
      <alignment horizontal="left" vertical="center"/>
    </xf>
    <xf numFmtId="0" fontId="50" fillId="0" borderId="0" xfId="0" applyFont="1" applyAlignment="1">
      <alignment vertical="center"/>
    </xf>
    <xf numFmtId="0" fontId="2" fillId="0" borderId="0" xfId="104">
      <alignment vertical="center"/>
    </xf>
    <xf numFmtId="0" fontId="79" fillId="0" borderId="0" xfId="104" applyFont="1" applyAlignment="1">
      <alignment horizontal="center" vertical="center"/>
    </xf>
    <xf numFmtId="0" fontId="44" fillId="0" borderId="0" xfId="105" applyFont="1">
      <alignment vertical="center"/>
    </xf>
    <xf numFmtId="0" fontId="78" fillId="0" borderId="0" xfId="105" applyFont="1" applyAlignment="1">
      <alignment horizontal="centerContinuous" vertical="center"/>
    </xf>
    <xf numFmtId="0" fontId="78" fillId="0" borderId="0" xfId="105" applyFont="1" applyAlignment="1">
      <alignment horizontal="center" vertical="center"/>
    </xf>
    <xf numFmtId="0" fontId="44" fillId="0" borderId="3" xfId="105" applyFont="1" applyBorder="1" applyAlignment="1">
      <alignment horizontal="center" vertical="center"/>
    </xf>
    <xf numFmtId="0" fontId="29" fillId="0" borderId="0" xfId="0" applyFont="1" applyAlignment="1">
      <alignment horizontal="center" vertical="center"/>
    </xf>
    <xf numFmtId="0" fontId="30" fillId="0" borderId="3" xfId="0" applyFont="1" applyBorder="1" applyAlignment="1">
      <alignment horizontal="center" vertical="center" wrapText="1"/>
    </xf>
    <xf numFmtId="0" fontId="30" fillId="31" borderId="3" xfId="0" applyFont="1" applyFill="1" applyBorder="1" applyAlignment="1">
      <alignment horizontal="left" vertical="center" wrapText="1"/>
    </xf>
    <xf numFmtId="0" fontId="29" fillId="31" borderId="3" xfId="0" applyFont="1" applyFill="1" applyBorder="1" applyAlignment="1">
      <alignment horizontal="left" vertical="center"/>
    </xf>
    <xf numFmtId="0" fontId="30" fillId="0" borderId="0" xfId="0" applyFont="1" applyAlignment="1">
      <alignment horizontal="center" vertical="center" wrapText="1"/>
    </xf>
    <xf numFmtId="0" fontId="30" fillId="0" borderId="0" xfId="0" applyFont="1" applyAlignment="1">
      <alignment horizontal="left" vertical="center" wrapText="1"/>
    </xf>
    <xf numFmtId="0" fontId="29" fillId="0" borderId="0" xfId="0" applyFont="1" applyAlignment="1">
      <alignment horizontal="center" vertical="center" wrapText="1"/>
    </xf>
    <xf numFmtId="0" fontId="29" fillId="0" borderId="33" xfId="0" applyFont="1" applyBorder="1" applyAlignment="1">
      <alignment horizontal="left" vertical="center" wrapText="1"/>
    </xf>
    <xf numFmtId="0" fontId="29" fillId="0" borderId="0" xfId="0" applyFont="1" applyAlignment="1">
      <alignment horizontal="left" vertical="center" wrapText="1"/>
    </xf>
    <xf numFmtId="0" fontId="28" fillId="0" borderId="0" xfId="0" applyFont="1"/>
    <xf numFmtId="0" fontId="33" fillId="0" borderId="0" xfId="0" applyFont="1" applyAlignment="1">
      <alignment vertical="top"/>
    </xf>
    <xf numFmtId="0" fontId="33" fillId="29" borderId="0" xfId="0" applyFont="1" applyFill="1" applyAlignment="1">
      <alignment vertical="top"/>
    </xf>
    <xf numFmtId="0" fontId="42" fillId="0" borderId="0" xfId="0" applyFont="1"/>
    <xf numFmtId="0" fontId="33" fillId="0" borderId="0" xfId="0" applyFont="1" applyAlignment="1">
      <alignment horizontal="center" vertical="top"/>
    </xf>
    <xf numFmtId="0" fontId="81" fillId="0" borderId="0" xfId="0" applyFont="1"/>
    <xf numFmtId="0" fontId="80" fillId="25" borderId="3" xfId="0" applyFont="1" applyFill="1" applyBorder="1" applyAlignment="1">
      <alignment horizontal="center" vertical="center" wrapText="1"/>
    </xf>
    <xf numFmtId="0" fontId="33" fillId="29" borderId="27" xfId="0" applyFont="1" applyFill="1" applyBorder="1"/>
    <xf numFmtId="0" fontId="33" fillId="29" borderId="27" xfId="0" applyFont="1" applyFill="1" applyBorder="1" applyAlignment="1">
      <alignment horizontal="right" vertical="center"/>
    </xf>
    <xf numFmtId="3" fontId="33" fillId="29" borderId="26" xfId="69" applyNumberFormat="1" applyFont="1" applyFill="1" applyBorder="1"/>
    <xf numFmtId="3" fontId="33" fillId="29" borderId="26" xfId="69" applyNumberFormat="1" applyFont="1" applyFill="1" applyBorder="1" applyAlignment="1">
      <alignment vertical="center"/>
    </xf>
    <xf numFmtId="3" fontId="33" fillId="29" borderId="0" xfId="69" applyNumberFormat="1" applyFont="1" applyFill="1" applyBorder="1" applyAlignment="1">
      <alignment horizontal="center" vertical="center"/>
    </xf>
    <xf numFmtId="182" fontId="33" fillId="29" borderId="124" xfId="69" applyNumberFormat="1" applyFont="1" applyFill="1" applyBorder="1" applyAlignment="1">
      <alignment horizontal="right" vertical="center"/>
    </xf>
    <xf numFmtId="182" fontId="33" fillId="29" borderId="54" xfId="69" applyNumberFormat="1" applyFont="1" applyFill="1" applyBorder="1" applyAlignment="1">
      <alignment horizontal="right" vertical="center"/>
    </xf>
    <xf numFmtId="182" fontId="33" fillId="29" borderId="49" xfId="69" applyNumberFormat="1" applyFont="1" applyFill="1" applyBorder="1" applyAlignment="1">
      <alignment horizontal="right" vertical="center"/>
    </xf>
    <xf numFmtId="182" fontId="33" fillId="29" borderId="19" xfId="69" applyNumberFormat="1" applyFont="1" applyFill="1" applyBorder="1" applyAlignment="1">
      <alignment horizontal="right" vertical="center"/>
    </xf>
    <xf numFmtId="182" fontId="33" fillId="0" borderId="41" xfId="69" applyNumberFormat="1" applyFont="1" applyFill="1" applyBorder="1" applyAlignment="1">
      <alignment horizontal="right" vertical="center"/>
    </xf>
    <xf numFmtId="3" fontId="33" fillId="29" borderId="0" xfId="69" applyNumberFormat="1" applyFont="1" applyFill="1" applyAlignment="1">
      <alignment vertical="center"/>
    </xf>
    <xf numFmtId="3" fontId="33" fillId="29" borderId="42" xfId="69" applyNumberFormat="1" applyFont="1" applyFill="1" applyBorder="1" applyAlignment="1">
      <alignment vertical="center"/>
    </xf>
    <xf numFmtId="3" fontId="33" fillId="29" borderId="33" xfId="69" applyNumberFormat="1" applyFont="1" applyFill="1" applyBorder="1" applyAlignment="1">
      <alignment horizontal="center" vertical="center"/>
    </xf>
    <xf numFmtId="182" fontId="33" fillId="29" borderId="125" xfId="69" applyNumberFormat="1" applyFont="1" applyFill="1" applyBorder="1" applyAlignment="1">
      <alignment horizontal="right" vertical="center"/>
    </xf>
    <xf numFmtId="182" fontId="33" fillId="29" borderId="3" xfId="69" applyNumberFormat="1" applyFont="1" applyFill="1" applyBorder="1" applyAlignment="1">
      <alignment horizontal="right" vertical="center"/>
    </xf>
    <xf numFmtId="182" fontId="33" fillId="29" borderId="2" xfId="69" applyNumberFormat="1" applyFont="1" applyFill="1" applyBorder="1" applyAlignment="1">
      <alignment horizontal="right" vertical="center"/>
    </xf>
    <xf numFmtId="182" fontId="33" fillId="29" borderId="44" xfId="69" applyNumberFormat="1" applyFont="1" applyFill="1" applyBorder="1" applyAlignment="1">
      <alignment horizontal="right" vertical="center"/>
    </xf>
    <xf numFmtId="3" fontId="33" fillId="29" borderId="45" xfId="69" applyNumberFormat="1" applyFont="1" applyFill="1" applyBorder="1" applyAlignment="1">
      <alignment horizontal="center" vertical="center"/>
    </xf>
    <xf numFmtId="182" fontId="33" fillId="0" borderId="3" xfId="69" applyNumberFormat="1" applyFont="1" applyFill="1" applyBorder="1" applyAlignment="1">
      <alignment horizontal="right" vertical="center"/>
    </xf>
    <xf numFmtId="182" fontId="33" fillId="25" borderId="3" xfId="69" applyNumberFormat="1" applyFont="1" applyFill="1" applyBorder="1" applyAlignment="1">
      <alignment horizontal="right" vertical="center"/>
    </xf>
    <xf numFmtId="182" fontId="33" fillId="29" borderId="41" xfId="69" applyNumberFormat="1" applyFont="1" applyFill="1" applyBorder="1" applyAlignment="1">
      <alignment horizontal="right" vertical="center"/>
    </xf>
    <xf numFmtId="0" fontId="33" fillId="29" borderId="46" xfId="0" applyFont="1" applyFill="1" applyBorder="1" applyAlignment="1">
      <alignment horizontal="left" vertical="center"/>
    </xf>
    <xf numFmtId="182" fontId="33" fillId="29" borderId="126" xfId="69" applyNumberFormat="1" applyFont="1" applyFill="1" applyBorder="1" applyAlignment="1">
      <alignment horizontal="right" vertical="center"/>
    </xf>
    <xf numFmtId="182" fontId="33" fillId="29" borderId="47" xfId="69" applyNumberFormat="1" applyFont="1" applyFill="1" applyBorder="1" applyAlignment="1">
      <alignment horizontal="right" vertical="center"/>
    </xf>
    <xf numFmtId="182" fontId="33" fillId="29" borderId="96" xfId="69" applyNumberFormat="1" applyFont="1" applyFill="1" applyBorder="1" applyAlignment="1">
      <alignment horizontal="right" vertical="center"/>
    </xf>
    <xf numFmtId="182" fontId="33" fillId="25" borderId="47" xfId="69" applyNumberFormat="1" applyFont="1" applyFill="1" applyBorder="1" applyAlignment="1">
      <alignment horizontal="right" vertical="center"/>
    </xf>
    <xf numFmtId="182" fontId="33" fillId="29" borderId="48" xfId="69" applyNumberFormat="1" applyFont="1" applyFill="1" applyBorder="1" applyAlignment="1">
      <alignment horizontal="right" vertical="center"/>
    </xf>
    <xf numFmtId="3" fontId="33" fillId="29" borderId="30" xfId="69" applyNumberFormat="1" applyFont="1" applyFill="1" applyBorder="1" applyAlignment="1">
      <alignment vertical="center"/>
    </xf>
    <xf numFmtId="3" fontId="33" fillId="29" borderId="19" xfId="69" applyNumberFormat="1" applyFont="1" applyFill="1" applyBorder="1" applyAlignment="1">
      <alignment horizontal="center" vertical="center"/>
    </xf>
    <xf numFmtId="0" fontId="33" fillId="29" borderId="49" xfId="0" applyFont="1" applyFill="1" applyBorder="1" applyAlignment="1">
      <alignment horizontal="left" vertical="center"/>
    </xf>
    <xf numFmtId="182" fontId="33" fillId="25" borderId="19" xfId="69" applyNumberFormat="1" applyFont="1" applyFill="1" applyBorder="1" applyAlignment="1">
      <alignment horizontal="right" vertical="center"/>
    </xf>
    <xf numFmtId="182" fontId="33" fillId="29" borderId="50" xfId="69" applyNumberFormat="1" applyFont="1" applyFill="1" applyBorder="1" applyAlignment="1">
      <alignment horizontal="right" vertical="center"/>
    </xf>
    <xf numFmtId="3" fontId="33" fillId="29" borderId="43" xfId="69" applyNumberFormat="1" applyFont="1" applyFill="1" applyBorder="1" applyAlignment="1">
      <alignment horizontal="center" vertical="center"/>
    </xf>
    <xf numFmtId="182" fontId="33" fillId="0" borderId="125" xfId="69" applyNumberFormat="1" applyFont="1" applyFill="1" applyBorder="1" applyAlignment="1">
      <alignment horizontal="right" vertical="center"/>
    </xf>
    <xf numFmtId="182" fontId="33" fillId="25" borderId="125" xfId="69" applyNumberFormat="1" applyFont="1" applyFill="1" applyBorder="1" applyAlignment="1">
      <alignment horizontal="right" vertical="center"/>
    </xf>
    <xf numFmtId="182" fontId="33" fillId="25" borderId="2" xfId="69" applyNumberFormat="1" applyFont="1" applyFill="1" applyBorder="1" applyAlignment="1">
      <alignment horizontal="right" vertical="center"/>
    </xf>
    <xf numFmtId="3" fontId="33" fillId="29" borderId="0" xfId="69" applyNumberFormat="1" applyFont="1" applyFill="1" applyBorder="1" applyAlignment="1">
      <alignment vertical="center"/>
    </xf>
    <xf numFmtId="182" fontId="33" fillId="25" borderId="57" xfId="69" applyNumberFormat="1" applyFont="1" applyFill="1" applyBorder="1" applyAlignment="1">
      <alignment horizontal="right" vertical="center"/>
    </xf>
    <xf numFmtId="182" fontId="33" fillId="25" borderId="58" xfId="69" applyNumberFormat="1" applyFont="1" applyFill="1" applyBorder="1" applyAlignment="1">
      <alignment horizontal="right" vertical="center"/>
    </xf>
    <xf numFmtId="182" fontId="33" fillId="25" borderId="55" xfId="69" applyNumberFormat="1" applyFont="1" applyFill="1" applyBorder="1" applyAlignment="1">
      <alignment horizontal="right" vertical="center"/>
    </xf>
    <xf numFmtId="182" fontId="33" fillId="29" borderId="59" xfId="69" applyNumberFormat="1" applyFont="1" applyFill="1" applyBorder="1" applyAlignment="1">
      <alignment horizontal="right" vertical="center"/>
    </xf>
    <xf numFmtId="182" fontId="33" fillId="29" borderId="100" xfId="69" applyNumberFormat="1" applyFont="1" applyFill="1" applyBorder="1" applyAlignment="1">
      <alignment horizontal="right" vertical="center"/>
    </xf>
    <xf numFmtId="182" fontId="33" fillId="29" borderId="4" xfId="69" applyNumberFormat="1" applyFont="1" applyFill="1" applyBorder="1" applyAlignment="1">
      <alignment horizontal="right" vertical="center"/>
    </xf>
    <xf numFmtId="3" fontId="33" fillId="29" borderId="18" xfId="69" applyNumberFormat="1" applyFont="1" applyFill="1" applyBorder="1" applyAlignment="1">
      <alignment vertical="center"/>
    </xf>
    <xf numFmtId="3" fontId="33" fillId="29" borderId="49" xfId="69" applyNumberFormat="1" applyFont="1" applyFill="1" applyBorder="1" applyAlignment="1">
      <alignment horizontal="center" vertical="center"/>
    </xf>
    <xf numFmtId="182" fontId="33" fillId="25" borderId="93" xfId="69" applyNumberFormat="1" applyFont="1" applyFill="1" applyBorder="1" applyAlignment="1">
      <alignment horizontal="right" vertical="center"/>
    </xf>
    <xf numFmtId="182" fontId="33" fillId="25" borderId="45" xfId="69" applyNumberFormat="1" applyFont="1" applyFill="1" applyBorder="1" applyAlignment="1">
      <alignment horizontal="right" vertical="center"/>
    </xf>
    <xf numFmtId="182" fontId="33" fillId="25" borderId="0" xfId="69" applyNumberFormat="1" applyFont="1" applyFill="1" applyBorder="1" applyAlignment="1">
      <alignment horizontal="right" vertical="center"/>
    </xf>
    <xf numFmtId="182" fontId="33" fillId="29" borderId="51" xfId="69" applyNumberFormat="1" applyFont="1" applyFill="1" applyBorder="1" applyAlignment="1">
      <alignment horizontal="right" vertical="center"/>
    </xf>
    <xf numFmtId="3" fontId="33" fillId="29" borderId="55" xfId="69" applyNumberFormat="1" applyFont="1" applyFill="1" applyBorder="1" applyAlignment="1">
      <alignment vertical="center"/>
    </xf>
    <xf numFmtId="182" fontId="33" fillId="0" borderId="2" xfId="69" applyNumberFormat="1" applyFont="1" applyFill="1" applyBorder="1" applyAlignment="1">
      <alignment horizontal="right" vertical="center"/>
    </xf>
    <xf numFmtId="3" fontId="33" fillId="29" borderId="27" xfId="69" applyNumberFormat="1" applyFont="1" applyFill="1" applyBorder="1" applyAlignment="1">
      <alignment vertical="center"/>
    </xf>
    <xf numFmtId="3" fontId="33" fillId="29" borderId="60" xfId="69" applyNumberFormat="1" applyFont="1" applyFill="1" applyBorder="1"/>
    <xf numFmtId="3" fontId="33" fillId="29" borderId="0" xfId="69" applyNumberFormat="1" applyFont="1" applyFill="1" applyBorder="1"/>
    <xf numFmtId="182" fontId="81" fillId="25" borderId="124" xfId="69" applyNumberFormat="1" applyFont="1" applyFill="1" applyBorder="1" applyAlignment="1">
      <alignment vertical="center"/>
    </xf>
    <xf numFmtId="182" fontId="81" fillId="25" borderId="19" xfId="69" applyNumberFormat="1" applyFont="1" applyFill="1" applyBorder="1" applyAlignment="1">
      <alignment vertical="center"/>
    </xf>
    <xf numFmtId="182" fontId="81" fillId="25" borderId="49" xfId="69" applyNumberFormat="1" applyFont="1" applyFill="1" applyBorder="1" applyAlignment="1">
      <alignment vertical="center"/>
    </xf>
    <xf numFmtId="182" fontId="81" fillId="29" borderId="61" xfId="69" applyNumberFormat="1" applyFont="1" applyFill="1" applyBorder="1" applyAlignment="1">
      <alignment vertical="center"/>
    </xf>
    <xf numFmtId="3" fontId="33" fillId="29" borderId="42" xfId="69" applyNumberFormat="1" applyFont="1" applyFill="1" applyBorder="1"/>
    <xf numFmtId="3" fontId="33" fillId="29" borderId="46" xfId="69" applyNumberFormat="1" applyFont="1" applyFill="1" applyBorder="1" applyAlignment="1">
      <alignment horizontal="center" vertical="center"/>
    </xf>
    <xf numFmtId="182" fontId="33" fillId="25" borderId="127" xfId="69" applyNumberFormat="1" applyFont="1" applyFill="1" applyBorder="1" applyAlignment="1">
      <alignment vertical="center"/>
    </xf>
    <xf numFmtId="182" fontId="33" fillId="25" borderId="62" xfId="69" applyNumberFormat="1" applyFont="1" applyFill="1" applyBorder="1" applyAlignment="1">
      <alignment vertical="center"/>
    </xf>
    <xf numFmtId="182" fontId="33" fillId="25" borderId="77" xfId="69" applyNumberFormat="1" applyFont="1" applyFill="1" applyBorder="1" applyAlignment="1">
      <alignment vertical="center"/>
    </xf>
    <xf numFmtId="182" fontId="33" fillId="29" borderId="63" xfId="69" applyNumberFormat="1" applyFont="1" applyFill="1" applyBorder="1" applyAlignment="1">
      <alignment vertical="center"/>
    </xf>
    <xf numFmtId="3" fontId="33" fillId="29" borderId="64" xfId="69" applyNumberFormat="1" applyFont="1" applyFill="1" applyBorder="1" applyAlignment="1">
      <alignment horizontal="center" vertical="center"/>
    </xf>
    <xf numFmtId="182" fontId="33" fillId="25" borderId="128" xfId="69" applyNumberFormat="1" applyFont="1" applyFill="1" applyBorder="1" applyAlignment="1">
      <alignment vertical="center"/>
    </xf>
    <xf numFmtId="182" fontId="33" fillId="25" borderId="65" xfId="69" applyNumberFormat="1" applyFont="1" applyFill="1" applyBorder="1" applyAlignment="1">
      <alignment vertical="center"/>
    </xf>
    <xf numFmtId="182" fontId="33" fillId="25" borderId="86" xfId="69" applyNumberFormat="1" applyFont="1" applyFill="1" applyBorder="1" applyAlignment="1">
      <alignment vertical="center"/>
    </xf>
    <xf numFmtId="182" fontId="33" fillId="29" borderId="66" xfId="69" applyNumberFormat="1" applyFont="1" applyFill="1" applyBorder="1" applyAlignment="1">
      <alignment vertical="center"/>
    </xf>
    <xf numFmtId="182" fontId="33" fillId="25" borderId="129" xfId="69" applyNumberFormat="1" applyFont="1" applyFill="1" applyBorder="1" applyAlignment="1">
      <alignment vertical="center"/>
    </xf>
    <xf numFmtId="182" fontId="33" fillId="25" borderId="67" xfId="69" applyNumberFormat="1" applyFont="1" applyFill="1" applyBorder="1" applyAlignment="1">
      <alignment vertical="center"/>
    </xf>
    <xf numFmtId="182" fontId="33" fillId="25" borderId="87" xfId="69" applyNumberFormat="1" applyFont="1" applyFill="1" applyBorder="1" applyAlignment="1">
      <alignment vertical="center"/>
    </xf>
    <xf numFmtId="182" fontId="33" fillId="29" borderId="61" xfId="69" applyNumberFormat="1" applyFont="1" applyFill="1" applyBorder="1" applyAlignment="1">
      <alignment vertical="center"/>
    </xf>
    <xf numFmtId="182" fontId="81" fillId="25" borderId="125" xfId="69" applyNumberFormat="1" applyFont="1" applyFill="1" applyBorder="1" applyAlignment="1">
      <alignment vertical="center"/>
    </xf>
    <xf numFmtId="182" fontId="81" fillId="25" borderId="3" xfId="69" applyNumberFormat="1" applyFont="1" applyFill="1" applyBorder="1" applyAlignment="1">
      <alignment vertical="center"/>
    </xf>
    <xf numFmtId="182" fontId="81" fillId="25" borderId="2" xfId="69" applyNumberFormat="1" applyFont="1" applyFill="1" applyBorder="1" applyAlignment="1">
      <alignment vertical="center"/>
    </xf>
    <xf numFmtId="182" fontId="81" fillId="29" borderId="68" xfId="69" applyNumberFormat="1" applyFont="1" applyFill="1" applyBorder="1" applyAlignment="1">
      <alignment vertical="center"/>
    </xf>
    <xf numFmtId="182" fontId="33" fillId="25" borderId="69" xfId="69" applyNumberFormat="1" applyFont="1" applyFill="1" applyBorder="1" applyAlignment="1">
      <alignment vertical="center"/>
    </xf>
    <xf numFmtId="3" fontId="33" fillId="29" borderId="36" xfId="69" applyNumberFormat="1" applyFont="1" applyFill="1" applyBorder="1"/>
    <xf numFmtId="182" fontId="33" fillId="25" borderId="93" xfId="69" applyNumberFormat="1" applyFont="1" applyFill="1" applyBorder="1" applyAlignment="1">
      <alignment vertical="center"/>
    </xf>
    <xf numFmtId="182" fontId="33" fillId="25" borderId="45" xfId="69" applyNumberFormat="1" applyFont="1" applyFill="1" applyBorder="1" applyAlignment="1">
      <alignment vertical="center"/>
    </xf>
    <xf numFmtId="182" fontId="33" fillId="25" borderId="70" xfId="69" applyNumberFormat="1" applyFont="1" applyFill="1" applyBorder="1" applyAlignment="1">
      <alignment vertical="center"/>
    </xf>
    <xf numFmtId="182" fontId="81" fillId="25" borderId="103" xfId="69" applyNumberFormat="1" applyFont="1" applyFill="1" applyBorder="1" applyAlignment="1">
      <alignment vertical="center"/>
    </xf>
    <xf numFmtId="182" fontId="81" fillId="25" borderId="24" xfId="69" applyNumberFormat="1" applyFont="1" applyFill="1" applyBorder="1" applyAlignment="1">
      <alignment vertical="center"/>
    </xf>
    <xf numFmtId="182" fontId="81" fillId="25" borderId="28" xfId="69" applyNumberFormat="1" applyFont="1" applyFill="1" applyBorder="1" applyAlignment="1">
      <alignment vertical="center"/>
    </xf>
    <xf numFmtId="182" fontId="81" fillId="29" borderId="52" xfId="69" applyNumberFormat="1" applyFont="1" applyFill="1" applyBorder="1" applyAlignment="1">
      <alignment vertical="center"/>
    </xf>
    <xf numFmtId="182" fontId="33" fillId="25" borderId="130" xfId="69" applyNumberFormat="1" applyFont="1" applyFill="1" applyBorder="1" applyAlignment="1">
      <alignment vertical="center"/>
    </xf>
    <xf numFmtId="182" fontId="33" fillId="25" borderId="71" xfId="69" applyNumberFormat="1" applyFont="1" applyFill="1" applyBorder="1" applyAlignment="1">
      <alignment vertical="center"/>
    </xf>
    <xf numFmtId="182" fontId="33" fillId="25" borderId="114" xfId="69" applyNumberFormat="1" applyFont="1" applyFill="1" applyBorder="1" applyAlignment="1">
      <alignment vertical="center"/>
    </xf>
    <xf numFmtId="182" fontId="33" fillId="29" borderId="51" xfId="69" applyNumberFormat="1" applyFont="1" applyFill="1" applyBorder="1" applyAlignment="1">
      <alignment vertical="center"/>
    </xf>
    <xf numFmtId="182" fontId="33" fillId="25" borderId="94" xfId="69" applyNumberFormat="1" applyFont="1" applyFill="1" applyBorder="1" applyAlignment="1">
      <alignment vertical="center"/>
    </xf>
    <xf numFmtId="182" fontId="33" fillId="25" borderId="72" xfId="69" applyNumberFormat="1" applyFont="1" applyFill="1" applyBorder="1" applyAlignment="1">
      <alignment vertical="center"/>
    </xf>
    <xf numFmtId="182" fontId="33" fillId="25" borderId="27" xfId="69" applyNumberFormat="1" applyFont="1" applyFill="1" applyBorder="1" applyAlignment="1">
      <alignment vertical="center"/>
    </xf>
    <xf numFmtId="182" fontId="33" fillId="29" borderId="32" xfId="69" applyNumberFormat="1" applyFont="1" applyFill="1" applyBorder="1" applyAlignment="1">
      <alignment horizontal="center" vertical="center"/>
    </xf>
    <xf numFmtId="0" fontId="33" fillId="25" borderId="93" xfId="0" applyFont="1" applyFill="1" applyBorder="1" applyAlignment="1">
      <alignment vertical="center"/>
    </xf>
    <xf numFmtId="0" fontId="33" fillId="25" borderId="45" xfId="0" applyFont="1" applyFill="1" applyBorder="1" applyAlignment="1">
      <alignment vertical="center"/>
    </xf>
    <xf numFmtId="0" fontId="33" fillId="25" borderId="0" xfId="0" applyFont="1" applyFill="1" applyAlignment="1">
      <alignment vertical="center"/>
    </xf>
    <xf numFmtId="0" fontId="33" fillId="25" borderId="99" xfId="0" applyFont="1" applyFill="1" applyBorder="1" applyAlignment="1">
      <alignment vertical="center"/>
    </xf>
    <xf numFmtId="0" fontId="33" fillId="29" borderId="73" xfId="0" applyFont="1" applyFill="1" applyBorder="1" applyAlignment="1">
      <alignment horizontal="center" vertical="center"/>
    </xf>
    <xf numFmtId="0" fontId="33" fillId="25" borderId="103" xfId="0" applyFont="1" applyFill="1" applyBorder="1" applyAlignment="1">
      <alignment horizontal="center" vertical="center"/>
    </xf>
    <xf numFmtId="0" fontId="33" fillId="31" borderId="24" xfId="0" applyFont="1" applyFill="1" applyBorder="1" applyAlignment="1">
      <alignment horizontal="center" vertical="center"/>
    </xf>
    <xf numFmtId="0" fontId="33" fillId="25" borderId="24" xfId="0" applyFont="1" applyFill="1" applyBorder="1" applyAlignment="1">
      <alignment horizontal="center" vertical="center"/>
    </xf>
    <xf numFmtId="0" fontId="33" fillId="25" borderId="28" xfId="0" applyFont="1" applyFill="1" applyBorder="1" applyAlignment="1">
      <alignment horizontal="center" vertical="center"/>
    </xf>
    <xf numFmtId="0" fontId="33" fillId="25" borderId="25" xfId="0" applyFont="1" applyFill="1" applyBorder="1" applyAlignment="1">
      <alignment horizontal="center" vertical="center"/>
    </xf>
    <xf numFmtId="3" fontId="30" fillId="29" borderId="0" xfId="69" applyNumberFormat="1" applyFont="1" applyFill="1"/>
    <xf numFmtId="3" fontId="30" fillId="29" borderId="0" xfId="69" applyNumberFormat="1" applyFont="1" applyFill="1" applyAlignment="1">
      <alignment vertical="top"/>
    </xf>
    <xf numFmtId="182" fontId="33" fillId="29" borderId="56" xfId="69" applyNumberFormat="1" applyFont="1" applyFill="1" applyBorder="1" applyAlignment="1">
      <alignment horizontal="right" vertical="center"/>
    </xf>
    <xf numFmtId="179" fontId="29" fillId="29" borderId="0" xfId="0" applyNumberFormat="1" applyFont="1" applyFill="1" applyAlignment="1">
      <alignment horizontal="right" vertical="center"/>
    </xf>
    <xf numFmtId="0" fontId="33" fillId="25" borderId="157" xfId="0" applyFont="1" applyFill="1" applyBorder="1"/>
    <xf numFmtId="179" fontId="82" fillId="25" borderId="158" xfId="0" applyNumberFormat="1" applyFont="1" applyFill="1" applyBorder="1" applyAlignment="1">
      <alignment horizontal="right" vertical="center"/>
    </xf>
    <xf numFmtId="0" fontId="33" fillId="25" borderId="159" xfId="0" applyFont="1" applyFill="1" applyBorder="1"/>
    <xf numFmtId="179" fontId="82" fillId="25" borderId="160" xfId="0" applyNumberFormat="1" applyFont="1" applyFill="1" applyBorder="1" applyAlignment="1">
      <alignment horizontal="right" vertical="center"/>
    </xf>
    <xf numFmtId="0" fontId="33" fillId="25" borderId="161" xfId="0" applyFont="1" applyFill="1" applyBorder="1"/>
    <xf numFmtId="179" fontId="82" fillId="25" borderId="73" xfId="0" applyNumberFormat="1" applyFont="1" applyFill="1" applyBorder="1" applyAlignment="1">
      <alignment horizontal="right" vertical="center"/>
    </xf>
    <xf numFmtId="0" fontId="33" fillId="29" borderId="0" xfId="98" applyFont="1" applyFill="1"/>
    <xf numFmtId="0" fontId="33" fillId="29" borderId="0" xfId="98" applyFont="1" applyFill="1" applyAlignment="1">
      <alignment horizontal="right" vertical="center"/>
    </xf>
    <xf numFmtId="3" fontId="33" fillId="29" borderId="30" xfId="69" applyNumberFormat="1" applyFont="1" applyFill="1" applyBorder="1"/>
    <xf numFmtId="0" fontId="82" fillId="29" borderId="85" xfId="98" applyFont="1" applyFill="1" applyBorder="1" applyAlignment="1">
      <alignment horizontal="right" vertical="center"/>
    </xf>
    <xf numFmtId="188" fontId="82" fillId="29" borderId="44" xfId="69" applyNumberFormat="1" applyFont="1" applyFill="1" applyBorder="1" applyAlignment="1">
      <alignment horizontal="right" vertical="center"/>
    </xf>
    <xf numFmtId="3" fontId="33" fillId="29" borderId="31" xfId="69" applyNumberFormat="1" applyFont="1" applyFill="1" applyBorder="1" applyAlignment="1">
      <alignment vertical="center"/>
    </xf>
    <xf numFmtId="3" fontId="82" fillId="29" borderId="22" xfId="69" applyNumberFormat="1" applyFont="1" applyFill="1" applyBorder="1" applyAlignment="1">
      <alignment vertical="center"/>
    </xf>
    <xf numFmtId="182" fontId="83" fillId="25" borderId="39" xfId="69" applyNumberFormat="1" applyFont="1" applyFill="1" applyBorder="1" applyAlignment="1" applyProtection="1">
      <alignment vertical="center"/>
      <protection locked="0"/>
    </xf>
    <xf numFmtId="3" fontId="33" fillId="29" borderId="89" xfId="69" applyNumberFormat="1" applyFont="1" applyFill="1" applyBorder="1" applyAlignment="1">
      <alignment horizontal="right" vertical="center"/>
    </xf>
    <xf numFmtId="182" fontId="82" fillId="29" borderId="44" xfId="69" applyNumberFormat="1" applyFont="1" applyFill="1" applyBorder="1" applyAlignment="1">
      <alignment horizontal="right" vertical="center"/>
    </xf>
    <xf numFmtId="3" fontId="82" fillId="29" borderId="35" xfId="69" applyNumberFormat="1" applyFont="1" applyFill="1" applyBorder="1" applyAlignment="1">
      <alignment vertical="center"/>
    </xf>
    <xf numFmtId="3" fontId="82" fillId="29" borderId="85" xfId="69" applyNumberFormat="1" applyFont="1" applyFill="1" applyBorder="1" applyAlignment="1">
      <alignment horizontal="right" vertical="center"/>
    </xf>
    <xf numFmtId="3" fontId="33" fillId="29" borderId="150" xfId="69" applyNumberFormat="1" applyFont="1" applyFill="1" applyBorder="1" applyAlignment="1">
      <alignment horizontal="right" vertical="center"/>
    </xf>
    <xf numFmtId="3" fontId="33" fillId="29" borderId="0" xfId="69" applyNumberFormat="1" applyFont="1" applyFill="1" applyBorder="1" applyAlignment="1">
      <alignment horizontal="center"/>
    </xf>
    <xf numFmtId="3" fontId="33" fillId="29" borderId="0" xfId="69" applyNumberFormat="1" applyFont="1" applyFill="1" applyBorder="1" applyAlignment="1">
      <alignment horizontal="left"/>
    </xf>
    <xf numFmtId="182" fontId="33" fillId="29" borderId="0" xfId="69" applyNumberFormat="1" applyFont="1" applyFill="1" applyBorder="1" applyAlignment="1">
      <alignment horizontal="right"/>
    </xf>
    <xf numFmtId="0" fontId="33" fillId="0" borderId="0" xfId="92" applyFont="1">
      <alignment vertical="center"/>
    </xf>
    <xf numFmtId="183" fontId="33" fillId="29" borderId="0" xfId="0" applyNumberFormat="1" applyFont="1" applyFill="1" applyAlignment="1" applyProtection="1">
      <alignment vertical="center" shrinkToFit="1"/>
      <protection locked="0"/>
    </xf>
    <xf numFmtId="187" fontId="33" fillId="0" borderId="0" xfId="0" applyNumberFormat="1" applyFont="1"/>
    <xf numFmtId="0" fontId="33" fillId="0" borderId="93" xfId="92" applyFont="1" applyBorder="1">
      <alignment vertical="center"/>
    </xf>
    <xf numFmtId="0" fontId="33" fillId="0" borderId="35" xfId="90" applyFont="1" applyBorder="1" applyAlignment="1">
      <alignment vertical="center"/>
    </xf>
    <xf numFmtId="0" fontId="33" fillId="0" borderId="2" xfId="90" applyFont="1" applyBorder="1" applyAlignment="1">
      <alignment vertical="center"/>
    </xf>
    <xf numFmtId="0" fontId="33" fillId="0" borderId="44" xfId="92" applyFont="1" applyBorder="1" applyAlignment="1">
      <alignment horizontal="center" vertical="center"/>
    </xf>
    <xf numFmtId="187" fontId="33" fillId="0" borderId="44" xfId="0" applyNumberFormat="1" applyFont="1" applyBorder="1"/>
    <xf numFmtId="0" fontId="33" fillId="0" borderId="35" xfId="92" applyFont="1" applyBorder="1">
      <alignment vertical="center"/>
    </xf>
    <xf numFmtId="0" fontId="33" fillId="0" borderId="94" xfId="92" applyFont="1" applyBorder="1">
      <alignment vertical="center"/>
    </xf>
    <xf numFmtId="0" fontId="33" fillId="0" borderId="29" xfId="92" applyFont="1" applyBorder="1">
      <alignment vertical="center"/>
    </xf>
    <xf numFmtId="0" fontId="33" fillId="0" borderId="28" xfId="90" applyFont="1" applyBorder="1" applyAlignment="1">
      <alignment vertical="center"/>
    </xf>
    <xf numFmtId="0" fontId="33" fillId="0" borderId="52" xfId="92" applyFont="1" applyBorder="1" applyAlignment="1">
      <alignment horizontal="center" vertical="center"/>
    </xf>
    <xf numFmtId="187" fontId="33" fillId="0" borderId="52" xfId="0" applyNumberFormat="1" applyFont="1" applyBorder="1"/>
    <xf numFmtId="0" fontId="34" fillId="0" borderId="0" xfId="92" applyFont="1">
      <alignment vertical="center"/>
    </xf>
    <xf numFmtId="0" fontId="34" fillId="0" borderId="0" xfId="90" applyFont="1" applyAlignment="1">
      <alignment vertical="center"/>
    </xf>
    <xf numFmtId="0" fontId="33" fillId="0" borderId="0" xfId="92" applyFont="1" applyAlignment="1">
      <alignment horizontal="center" vertical="center"/>
    </xf>
    <xf numFmtId="187" fontId="81" fillId="0" borderId="0" xfId="0" applyNumberFormat="1" applyFont="1"/>
    <xf numFmtId="0" fontId="34" fillId="0" borderId="2" xfId="90" applyFont="1" applyBorder="1" applyAlignment="1">
      <alignment vertical="center"/>
    </xf>
    <xf numFmtId="0" fontId="33" fillId="0" borderId="43" xfId="90" applyFont="1" applyBorder="1" applyAlignment="1">
      <alignment vertical="center"/>
    </xf>
    <xf numFmtId="0" fontId="33" fillId="0" borderId="55" xfId="90" applyFont="1" applyBorder="1" applyAlignment="1">
      <alignment vertical="center"/>
    </xf>
    <xf numFmtId="0" fontId="34" fillId="0" borderId="55" xfId="90" applyFont="1" applyBorder="1" applyAlignment="1">
      <alignment vertical="center"/>
    </xf>
    <xf numFmtId="0" fontId="33" fillId="0" borderId="73" xfId="92" applyFont="1" applyBorder="1">
      <alignment vertical="center"/>
    </xf>
    <xf numFmtId="0" fontId="34" fillId="0" borderId="28" xfId="90" applyFont="1" applyBorder="1" applyAlignment="1">
      <alignment vertical="center"/>
    </xf>
    <xf numFmtId="3" fontId="82" fillId="29" borderId="44" xfId="69" applyNumberFormat="1" applyFont="1" applyFill="1" applyBorder="1" applyAlignment="1">
      <alignment horizontal="right" vertical="center"/>
    </xf>
    <xf numFmtId="0" fontId="29" fillId="29" borderId="0" xfId="0" applyFont="1" applyFill="1" applyAlignment="1">
      <alignment horizontal="right" vertical="center"/>
    </xf>
    <xf numFmtId="0" fontId="33" fillId="31" borderId="95" xfId="0" applyFont="1" applyFill="1" applyBorder="1" applyAlignment="1">
      <alignment horizontal="center" vertical="center"/>
    </xf>
    <xf numFmtId="182" fontId="33" fillId="31" borderId="95" xfId="0" applyNumberFormat="1" applyFont="1" applyFill="1" applyBorder="1" applyAlignment="1">
      <alignment horizontal="right" vertical="center"/>
    </xf>
    <xf numFmtId="0" fontId="33" fillId="31" borderId="31" xfId="0" applyFont="1" applyFill="1" applyBorder="1" applyAlignment="1">
      <alignment horizontal="center" vertical="center"/>
    </xf>
    <xf numFmtId="0" fontId="33" fillId="31" borderId="49" xfId="0" applyFont="1" applyFill="1" applyBorder="1" applyAlignment="1">
      <alignment horizontal="left" vertical="center"/>
    </xf>
    <xf numFmtId="182" fontId="33" fillId="31" borderId="31" xfId="0" applyNumberFormat="1" applyFont="1" applyFill="1" applyBorder="1" applyAlignment="1">
      <alignment horizontal="right" vertical="center"/>
    </xf>
    <xf numFmtId="0" fontId="33" fillId="31" borderId="46" xfId="0" applyFont="1" applyFill="1" applyBorder="1" applyAlignment="1">
      <alignment horizontal="center" vertical="center"/>
    </xf>
    <xf numFmtId="182" fontId="33" fillId="31" borderId="46" xfId="0" applyNumberFormat="1" applyFont="1" applyFill="1" applyBorder="1" applyAlignment="1">
      <alignment horizontal="right" vertical="center"/>
    </xf>
    <xf numFmtId="182" fontId="33" fillId="31" borderId="35" xfId="0" applyNumberFormat="1" applyFont="1" applyFill="1" applyBorder="1" applyAlignment="1">
      <alignment horizontal="right" vertical="center"/>
    </xf>
    <xf numFmtId="182" fontId="33" fillId="31" borderId="19" xfId="0" applyNumberFormat="1" applyFont="1" applyFill="1" applyBorder="1" applyAlignment="1">
      <alignment horizontal="right" vertical="center"/>
    </xf>
    <xf numFmtId="0" fontId="33" fillId="29" borderId="94" xfId="0" applyFont="1" applyFill="1" applyBorder="1" applyAlignment="1">
      <alignment horizontal="left" vertical="center"/>
    </xf>
    <xf numFmtId="0" fontId="33" fillId="0" borderId="42" xfId="0" applyFont="1" applyBorder="1" applyAlignment="1">
      <alignment horizontal="center" vertical="center"/>
    </xf>
    <xf numFmtId="0" fontId="33" fillId="0" borderId="31" xfId="0" applyFont="1" applyBorder="1" applyAlignment="1">
      <alignment horizontal="center" vertical="center"/>
    </xf>
    <xf numFmtId="0" fontId="33" fillId="0" borderId="0" xfId="0" applyFont="1" applyAlignment="1">
      <alignment horizontal="center" vertical="center"/>
    </xf>
    <xf numFmtId="0" fontId="33" fillId="0" borderId="58" xfId="0" applyFont="1" applyBorder="1" applyAlignment="1">
      <alignment horizontal="center" vertical="center"/>
    </xf>
    <xf numFmtId="0" fontId="33" fillId="29" borderId="0" xfId="0" applyFont="1" applyFill="1" applyAlignment="1">
      <alignment horizontal="right" vertical="center"/>
    </xf>
    <xf numFmtId="0" fontId="33" fillId="29" borderId="30" xfId="0" applyFont="1" applyFill="1" applyBorder="1" applyAlignment="1">
      <alignment horizontal="center" vertical="center"/>
    </xf>
    <xf numFmtId="0" fontId="33" fillId="29" borderId="79" xfId="0" applyFont="1" applyFill="1" applyBorder="1" applyAlignment="1">
      <alignment horizontal="center" vertical="center"/>
    </xf>
    <xf numFmtId="0" fontId="33" fillId="29" borderId="80" xfId="0" applyFont="1" applyFill="1" applyBorder="1" applyAlignment="1">
      <alignment horizontal="center"/>
    </xf>
    <xf numFmtId="0" fontId="33" fillId="29" borderId="81" xfId="0" applyFont="1" applyFill="1" applyBorder="1" applyAlignment="1">
      <alignment horizontal="left" vertical="center"/>
    </xf>
    <xf numFmtId="182" fontId="33" fillId="31" borderId="80" xfId="0" applyNumberFormat="1" applyFont="1" applyFill="1" applyBorder="1" applyAlignment="1">
      <alignment horizontal="right" vertical="center"/>
    </xf>
    <xf numFmtId="182" fontId="33" fillId="29" borderId="97" xfId="0" applyNumberFormat="1" applyFont="1" applyFill="1" applyBorder="1" applyAlignment="1">
      <alignment horizontal="right" vertical="center"/>
    </xf>
    <xf numFmtId="0" fontId="33" fillId="29" borderId="64" xfId="0" applyFont="1" applyFill="1" applyBorder="1" applyAlignment="1">
      <alignment horizontal="center" vertical="center"/>
    </xf>
    <xf numFmtId="0" fontId="33" fillId="29" borderId="69" xfId="0" applyFont="1" applyFill="1" applyBorder="1"/>
    <xf numFmtId="0" fontId="33" fillId="29" borderId="82" xfId="0" applyFont="1" applyFill="1" applyBorder="1" applyAlignment="1">
      <alignment horizontal="left" vertical="center"/>
    </xf>
    <xf numFmtId="182" fontId="33" fillId="31" borderId="69" xfId="0" applyNumberFormat="1" applyFont="1" applyFill="1" applyBorder="1" applyAlignment="1">
      <alignment horizontal="right" vertical="center"/>
    </xf>
    <xf numFmtId="182" fontId="33" fillId="29" borderId="66" xfId="0" applyNumberFormat="1" applyFont="1" applyFill="1" applyBorder="1" applyAlignment="1">
      <alignment horizontal="right" vertical="center"/>
    </xf>
    <xf numFmtId="0" fontId="33" fillId="29" borderId="49" xfId="0" applyFont="1" applyFill="1" applyBorder="1" applyAlignment="1">
      <alignment horizontal="center" vertical="center"/>
    </xf>
    <xf numFmtId="0" fontId="33" fillId="29" borderId="36" xfId="0" applyFont="1" applyFill="1" applyBorder="1"/>
    <xf numFmtId="0" fontId="33" fillId="29" borderId="83" xfId="0" applyFont="1" applyFill="1" applyBorder="1" applyAlignment="1">
      <alignment horizontal="left" vertical="center"/>
    </xf>
    <xf numFmtId="182" fontId="33" fillId="31" borderId="36" xfId="0" applyNumberFormat="1" applyFont="1" applyFill="1" applyBorder="1" applyAlignment="1">
      <alignment horizontal="right" vertical="center"/>
    </xf>
    <xf numFmtId="182" fontId="33" fillId="29" borderId="41" xfId="0" applyNumberFormat="1" applyFont="1" applyFill="1" applyBorder="1" applyAlignment="1">
      <alignment horizontal="right" vertical="center"/>
    </xf>
    <xf numFmtId="0" fontId="30" fillId="29" borderId="0" xfId="0" applyFont="1" applyFill="1"/>
    <xf numFmtId="0" fontId="29" fillId="0" borderId="0" xfId="0" applyFont="1" applyAlignment="1">
      <alignment horizontal="left"/>
    </xf>
    <xf numFmtId="0" fontId="28" fillId="0" borderId="0" xfId="0" applyFont="1" applyAlignment="1">
      <alignment horizontal="left" vertical="center"/>
    </xf>
    <xf numFmtId="0" fontId="29" fillId="0" borderId="0" xfId="0" applyFont="1" applyAlignment="1">
      <alignment vertical="center"/>
    </xf>
    <xf numFmtId="0" fontId="33" fillId="31" borderId="36" xfId="0" applyFont="1" applyFill="1" applyBorder="1" applyAlignment="1">
      <alignment vertical="center"/>
    </xf>
    <xf numFmtId="0" fontId="33" fillId="31" borderId="0" xfId="0" applyFont="1" applyFill="1" applyAlignment="1">
      <alignment vertical="center" wrapText="1"/>
    </xf>
    <xf numFmtId="181" fontId="33" fillId="31" borderId="41" xfId="69" applyNumberFormat="1" applyFont="1" applyFill="1" applyBorder="1" applyAlignment="1">
      <alignment horizontal="right" vertical="center"/>
    </xf>
    <xf numFmtId="10" fontId="33" fillId="31" borderId="83" xfId="60" applyNumberFormat="1" applyFont="1" applyFill="1" applyBorder="1" applyAlignment="1">
      <alignment horizontal="right" vertical="center"/>
    </xf>
    <xf numFmtId="0" fontId="33" fillId="0" borderId="26" xfId="0" applyFont="1" applyBorder="1" applyAlignment="1">
      <alignment vertical="center"/>
    </xf>
    <xf numFmtId="0" fontId="33" fillId="31" borderId="34" xfId="0" applyFont="1" applyFill="1" applyBorder="1" applyAlignment="1">
      <alignment vertical="center"/>
    </xf>
    <xf numFmtId="0" fontId="33" fillId="31" borderId="35" xfId="0" applyFont="1" applyFill="1" applyBorder="1" applyAlignment="1">
      <alignment vertical="center" wrapText="1"/>
    </xf>
    <xf numFmtId="181" fontId="33" fillId="31" borderId="44" xfId="69" applyNumberFormat="1" applyFont="1" applyFill="1" applyBorder="1" applyAlignment="1">
      <alignment horizontal="right" vertical="center"/>
    </xf>
    <xf numFmtId="10" fontId="33" fillId="31" borderId="85" xfId="60" applyNumberFormat="1" applyFont="1" applyFill="1" applyBorder="1" applyAlignment="1">
      <alignment horizontal="right" vertical="center"/>
    </xf>
    <xf numFmtId="181" fontId="33" fillId="31" borderId="92" xfId="69" applyNumberFormat="1" applyFont="1" applyFill="1" applyBorder="1" applyAlignment="1">
      <alignment horizontal="right" vertical="center"/>
    </xf>
    <xf numFmtId="10" fontId="33" fillId="31" borderId="90" xfId="60" applyNumberFormat="1" applyFont="1" applyFill="1" applyBorder="1" applyAlignment="1">
      <alignment horizontal="right" vertical="center"/>
    </xf>
    <xf numFmtId="0" fontId="33" fillId="0" borderId="18" xfId="0" applyFont="1" applyBorder="1" applyAlignment="1">
      <alignment horizontal="center" vertical="center"/>
    </xf>
    <xf numFmtId="0" fontId="33" fillId="0" borderId="34" xfId="0" applyFont="1" applyBorder="1" applyAlignment="1">
      <alignment horizontal="center" vertical="center"/>
    </xf>
    <xf numFmtId="0" fontId="33" fillId="0" borderId="37" xfId="0" applyFont="1" applyBorder="1" applyAlignment="1">
      <alignment horizontal="center" vertical="center"/>
    </xf>
    <xf numFmtId="3" fontId="34" fillId="0" borderId="0" xfId="69" applyNumberFormat="1" applyFont="1" applyFill="1" applyAlignment="1">
      <alignment vertical="center"/>
    </xf>
    <xf numFmtId="3" fontId="29" fillId="0" borderId="0" xfId="69" applyNumberFormat="1" applyFont="1" applyFill="1" applyAlignment="1">
      <alignment horizontal="right" vertical="center"/>
    </xf>
    <xf numFmtId="3" fontId="34" fillId="0" borderId="0" xfId="69" applyNumberFormat="1" applyFont="1" applyFill="1" applyAlignment="1">
      <alignment horizontal="centerContinuous" vertical="center"/>
    </xf>
    <xf numFmtId="3" fontId="40" fillId="0" borderId="0" xfId="69" applyNumberFormat="1" applyFont="1" applyFill="1" applyBorder="1" applyAlignment="1">
      <alignment horizontal="center" vertical="center"/>
    </xf>
    <xf numFmtId="0" fontId="40" fillId="0" borderId="0" xfId="0" applyFont="1" applyAlignment="1">
      <alignment horizontal="center" vertical="center"/>
    </xf>
    <xf numFmtId="0" fontId="29" fillId="0" borderId="26" xfId="0" applyFont="1" applyBorder="1" applyAlignment="1">
      <alignment vertical="center"/>
    </xf>
    <xf numFmtId="0" fontId="84" fillId="31" borderId="157" xfId="0" applyFont="1" applyFill="1" applyBorder="1" applyAlignment="1">
      <alignment horizontal="left" vertical="center"/>
    </xf>
    <xf numFmtId="0" fontId="84" fillId="0" borderId="81" xfId="0" applyFont="1" applyBorder="1" applyAlignment="1">
      <alignment horizontal="center" vertical="center"/>
    </xf>
    <xf numFmtId="3" fontId="84" fillId="31" borderId="81" xfId="0" applyNumberFormat="1" applyFont="1" applyFill="1" applyBorder="1" applyAlignment="1">
      <alignment horizontal="right" vertical="center"/>
    </xf>
    <xf numFmtId="3" fontId="84" fillId="0" borderId="80" xfId="0" applyNumberFormat="1" applyFont="1" applyBorder="1" applyAlignment="1">
      <alignment horizontal="right" vertical="center"/>
    </xf>
    <xf numFmtId="3" fontId="84" fillId="0" borderId="97" xfId="0" applyNumberFormat="1" applyFont="1" applyBorder="1" applyAlignment="1">
      <alignment horizontal="right" vertical="center"/>
    </xf>
    <xf numFmtId="0" fontId="84" fillId="31" borderId="199" xfId="0" applyFont="1" applyFill="1" applyBorder="1" applyAlignment="1">
      <alignment horizontal="left" vertical="center"/>
    </xf>
    <xf numFmtId="0" fontId="84" fillId="0" borderId="136" xfId="0" applyFont="1" applyBorder="1" applyAlignment="1">
      <alignment horizontal="center" vertical="center"/>
    </xf>
    <xf numFmtId="3" fontId="84" fillId="31" borderId="82" xfId="0" applyNumberFormat="1" applyFont="1" applyFill="1" applyBorder="1" applyAlignment="1">
      <alignment horizontal="right" vertical="center"/>
    </xf>
    <xf numFmtId="3" fontId="84" fillId="0" borderId="69" xfId="0" applyNumberFormat="1" applyFont="1" applyBorder="1" applyAlignment="1">
      <alignment horizontal="right" vertical="center"/>
    </xf>
    <xf numFmtId="3" fontId="84" fillId="0" borderId="66" xfId="0" applyNumberFormat="1" applyFont="1" applyBorder="1" applyAlignment="1">
      <alignment horizontal="right" vertical="center"/>
    </xf>
    <xf numFmtId="0" fontId="84" fillId="31" borderId="159" xfId="0" applyFont="1" applyFill="1" applyBorder="1" applyAlignment="1">
      <alignment horizontal="left" vertical="center"/>
    </xf>
    <xf numFmtId="0" fontId="84" fillId="0" borderId="82" xfId="0" applyFont="1" applyBorder="1" applyAlignment="1">
      <alignment horizontal="center" vertical="center"/>
    </xf>
    <xf numFmtId="0" fontId="84" fillId="31" borderId="200" xfId="0" applyFont="1" applyFill="1" applyBorder="1" applyAlignment="1">
      <alignment horizontal="left" vertical="center"/>
    </xf>
    <xf numFmtId="0" fontId="84" fillId="0" borderId="138" xfId="0" applyFont="1" applyBorder="1" applyAlignment="1">
      <alignment horizontal="center" vertical="center"/>
    </xf>
    <xf numFmtId="3" fontId="84" fillId="31" borderId="138" xfId="0" applyNumberFormat="1" applyFont="1" applyFill="1" applyBorder="1" applyAlignment="1">
      <alignment horizontal="right" vertical="center"/>
    </xf>
    <xf numFmtId="3" fontId="84" fillId="0" borderId="137" xfId="0" applyNumberFormat="1" applyFont="1" applyBorder="1" applyAlignment="1">
      <alignment horizontal="right" vertical="center"/>
    </xf>
    <xf numFmtId="3" fontId="84" fillId="0" borderId="50" xfId="0" applyNumberFormat="1" applyFont="1" applyBorder="1" applyAlignment="1">
      <alignment horizontal="right" vertical="center"/>
    </xf>
    <xf numFmtId="0" fontId="33" fillId="0" borderId="201" xfId="0" applyFont="1" applyBorder="1" applyAlignment="1">
      <alignment horizontal="center" vertical="center"/>
    </xf>
    <xf numFmtId="0" fontId="84" fillId="0" borderId="202" xfId="0" applyFont="1" applyBorder="1" applyAlignment="1">
      <alignment horizontal="center" vertical="center"/>
    </xf>
    <xf numFmtId="3" fontId="84" fillId="0" borderId="202" xfId="0" applyNumberFormat="1" applyFont="1" applyBorder="1" applyAlignment="1">
      <alignment horizontal="right" vertical="center"/>
    </xf>
    <xf numFmtId="3" fontId="84" fillId="0" borderId="203" xfId="0" applyNumberFormat="1" applyFont="1" applyBorder="1" applyAlignment="1">
      <alignment horizontal="right" vertical="center"/>
    </xf>
    <xf numFmtId="3" fontId="84" fillId="0" borderId="204" xfId="0" applyNumberFormat="1" applyFont="1" applyBorder="1" applyAlignment="1">
      <alignment horizontal="right" vertical="center"/>
    </xf>
    <xf numFmtId="3" fontId="84" fillId="31" borderId="136" xfId="0" applyNumberFormat="1" applyFont="1" applyFill="1" applyBorder="1" applyAlignment="1">
      <alignment horizontal="right" vertical="center"/>
    </xf>
    <xf numFmtId="3" fontId="84" fillId="0" borderId="135" xfId="0" applyNumberFormat="1" applyFont="1" applyBorder="1" applyAlignment="1">
      <alignment horizontal="right" vertical="center"/>
    </xf>
    <xf numFmtId="3" fontId="84" fillId="0" borderId="48" xfId="0" applyNumberFormat="1" applyFont="1" applyBorder="1" applyAlignment="1">
      <alignment horizontal="right" vertical="center"/>
    </xf>
    <xf numFmtId="0" fontId="84" fillId="0" borderId="89" xfId="0" applyFont="1" applyBorder="1" applyAlignment="1">
      <alignment horizontal="center" vertical="center"/>
    </xf>
    <xf numFmtId="3" fontId="84" fillId="0" borderId="89" xfId="0" applyNumberFormat="1" applyFont="1" applyBorder="1" applyAlignment="1">
      <alignment horizontal="right" vertical="center"/>
    </xf>
    <xf numFmtId="3" fontId="84" fillId="0" borderId="98" xfId="0" applyNumberFormat="1" applyFont="1" applyBorder="1" applyAlignment="1">
      <alignment horizontal="right" vertical="center"/>
    </xf>
    <xf numFmtId="3" fontId="84" fillId="0" borderId="32" xfId="0" applyNumberFormat="1" applyFont="1" applyBorder="1" applyAlignment="1">
      <alignment horizontal="right" vertical="center"/>
    </xf>
    <xf numFmtId="0" fontId="84" fillId="0" borderId="205" xfId="0" applyFont="1" applyBorder="1" applyAlignment="1">
      <alignment horizontal="left" vertical="center"/>
    </xf>
    <xf numFmtId="0" fontId="84" fillId="0" borderId="206" xfId="0" applyFont="1" applyBorder="1" applyAlignment="1">
      <alignment horizontal="center" vertical="center"/>
    </xf>
    <xf numFmtId="3" fontId="84" fillId="0" borderId="206" xfId="0" applyNumberFormat="1" applyFont="1" applyBorder="1" applyAlignment="1">
      <alignment horizontal="right" vertical="center"/>
    </xf>
    <xf numFmtId="3" fontId="84" fillId="31" borderId="70" xfId="0" applyNumberFormat="1" applyFont="1" applyFill="1" applyBorder="1" applyAlignment="1">
      <alignment horizontal="right" vertical="center"/>
    </xf>
    <xf numFmtId="3" fontId="84" fillId="0" borderId="61" xfId="0" applyNumberFormat="1" applyFont="1" applyBorder="1" applyAlignment="1">
      <alignment horizontal="right" vertical="center"/>
    </xf>
    <xf numFmtId="0" fontId="84" fillId="0" borderId="207" xfId="0" applyFont="1" applyBorder="1" applyAlignment="1">
      <alignment horizontal="left" vertical="center"/>
    </xf>
    <xf numFmtId="0" fontId="84" fillId="0" borderId="208" xfId="0" applyFont="1" applyBorder="1" applyAlignment="1">
      <alignment horizontal="center" vertical="center"/>
    </xf>
    <xf numFmtId="3" fontId="84" fillId="0" borderId="208" xfId="0" applyNumberFormat="1" applyFont="1" applyBorder="1" applyAlignment="1">
      <alignment horizontal="right" vertical="center"/>
    </xf>
    <xf numFmtId="3" fontId="84" fillId="31" borderId="133" xfId="0" applyNumberFormat="1" applyFont="1" applyFill="1" applyBorder="1" applyAlignment="1">
      <alignment horizontal="right" vertical="center"/>
    </xf>
    <xf numFmtId="3" fontId="84" fillId="0" borderId="209" xfId="0" applyNumberFormat="1" applyFont="1" applyBorder="1" applyAlignment="1">
      <alignment horizontal="right" vertical="center"/>
    </xf>
    <xf numFmtId="0" fontId="84" fillId="0" borderId="210" xfId="0" applyFont="1" applyBorder="1" applyAlignment="1">
      <alignment horizontal="left" vertical="center"/>
    </xf>
    <xf numFmtId="0" fontId="84" fillId="0" borderId="211" xfId="0" applyFont="1" applyBorder="1" applyAlignment="1">
      <alignment horizontal="center" vertical="center"/>
    </xf>
    <xf numFmtId="3" fontId="84" fillId="0" borderId="211" xfId="0" applyNumberFormat="1" applyFont="1" applyBorder="1" applyAlignment="1">
      <alignment horizontal="right" vertical="center"/>
    </xf>
    <xf numFmtId="3" fontId="84" fillId="31" borderId="134" xfId="0" applyNumberFormat="1" applyFont="1" applyFill="1" applyBorder="1" applyAlignment="1">
      <alignment horizontal="right" vertical="center"/>
    </xf>
    <xf numFmtId="3" fontId="84" fillId="0" borderId="212" xfId="0" applyNumberFormat="1" applyFont="1" applyBorder="1" applyAlignment="1">
      <alignment horizontal="right" vertical="center"/>
    </xf>
    <xf numFmtId="0" fontId="84" fillId="0" borderId="213" xfId="0" applyFont="1" applyBorder="1" applyAlignment="1">
      <alignment horizontal="left" vertical="center"/>
    </xf>
    <xf numFmtId="0" fontId="84" fillId="0" borderId="214" xfId="0" applyFont="1" applyBorder="1" applyAlignment="1">
      <alignment horizontal="center" vertical="center"/>
    </xf>
    <xf numFmtId="3" fontId="84" fillId="0" borderId="214" xfId="0" applyNumberFormat="1" applyFont="1" applyBorder="1" applyAlignment="1">
      <alignment horizontal="right" vertical="center"/>
    </xf>
    <xf numFmtId="3" fontId="84" fillId="31" borderId="132" xfId="0" applyNumberFormat="1" applyFont="1" applyFill="1" applyBorder="1" applyAlignment="1">
      <alignment horizontal="right" vertical="center"/>
    </xf>
    <xf numFmtId="0" fontId="84" fillId="31" borderId="215" xfId="0" applyFont="1" applyFill="1" applyBorder="1" applyAlignment="1">
      <alignment horizontal="left" vertical="center"/>
    </xf>
    <xf numFmtId="0" fontId="84" fillId="0" borderId="216" xfId="0" applyFont="1" applyBorder="1" applyAlignment="1">
      <alignment horizontal="center" vertical="center"/>
    </xf>
    <xf numFmtId="3" fontId="84" fillId="0" borderId="216" xfId="0" applyNumberFormat="1" applyFont="1" applyBorder="1" applyAlignment="1">
      <alignment horizontal="right" vertical="center"/>
    </xf>
    <xf numFmtId="3" fontId="84" fillId="31" borderId="180" xfId="0" applyNumberFormat="1" applyFont="1" applyFill="1" applyBorder="1" applyAlignment="1">
      <alignment horizontal="right" vertical="center"/>
    </xf>
    <xf numFmtId="3" fontId="84" fillId="0" borderId="156" xfId="0" applyNumberFormat="1" applyFont="1" applyBorder="1" applyAlignment="1">
      <alignment horizontal="right" vertical="center"/>
    </xf>
    <xf numFmtId="0" fontId="84" fillId="31" borderId="217" xfId="0" applyFont="1" applyFill="1" applyBorder="1" applyAlignment="1">
      <alignment horizontal="left" vertical="center"/>
    </xf>
    <xf numFmtId="0" fontId="84" fillId="0" borderId="218" xfId="0" applyFont="1" applyBorder="1" applyAlignment="1">
      <alignment horizontal="center" vertical="center"/>
    </xf>
    <xf numFmtId="3" fontId="84" fillId="0" borderId="218" xfId="0" applyNumberFormat="1" applyFont="1" applyBorder="1" applyAlignment="1">
      <alignment horizontal="right" vertical="center"/>
    </xf>
    <xf numFmtId="3" fontId="84" fillId="31" borderId="219" xfId="0" applyNumberFormat="1" applyFont="1" applyFill="1" applyBorder="1" applyAlignment="1">
      <alignment horizontal="right" vertical="center"/>
    </xf>
    <xf numFmtId="3" fontId="84" fillId="0" borderId="220" xfId="0" applyNumberFormat="1" applyFont="1" applyBorder="1" applyAlignment="1">
      <alignment horizontal="right" vertical="center"/>
    </xf>
    <xf numFmtId="0" fontId="84" fillId="31" borderId="221" xfId="0" applyFont="1" applyFill="1" applyBorder="1" applyAlignment="1">
      <alignment horizontal="left" vertical="center"/>
    </xf>
    <xf numFmtId="0" fontId="84" fillId="0" borderId="151" xfId="0" applyFont="1" applyBorder="1" applyAlignment="1">
      <alignment horizontal="center" vertical="center"/>
    </xf>
    <xf numFmtId="3" fontId="84" fillId="0" borderId="151" xfId="0" applyNumberFormat="1" applyFont="1" applyBorder="1" applyAlignment="1">
      <alignment horizontal="right" vertical="center"/>
    </xf>
    <xf numFmtId="3" fontId="84" fillId="31" borderId="179" xfId="0" applyNumberFormat="1" applyFont="1" applyFill="1" applyBorder="1" applyAlignment="1">
      <alignment horizontal="right" vertical="center"/>
    </xf>
    <xf numFmtId="3" fontId="84" fillId="0" borderId="112" xfId="0" applyNumberFormat="1" applyFont="1" applyBorder="1" applyAlignment="1">
      <alignment horizontal="right" vertical="center"/>
    </xf>
    <xf numFmtId="0" fontId="33" fillId="0" borderId="0" xfId="0" applyFont="1" applyAlignment="1">
      <alignment horizontal="left" vertical="center"/>
    </xf>
    <xf numFmtId="0" fontId="81" fillId="0" borderId="0" xfId="0" applyFont="1" applyAlignment="1">
      <alignment vertical="center"/>
    </xf>
    <xf numFmtId="0" fontId="74" fillId="32" borderId="186" xfId="88" applyFont="1" applyFill="1" applyBorder="1" applyAlignment="1">
      <alignment horizontal="center" vertical="center"/>
    </xf>
    <xf numFmtId="0" fontId="74" fillId="32" borderId="67" xfId="88" applyFont="1" applyFill="1" applyBorder="1" applyAlignment="1">
      <alignment horizontal="center" vertical="center"/>
    </xf>
    <xf numFmtId="182" fontId="44" fillId="29" borderId="35" xfId="0" applyNumberFormat="1" applyFont="1" applyFill="1" applyBorder="1" applyAlignment="1">
      <alignment vertical="center"/>
    </xf>
    <xf numFmtId="182" fontId="44" fillId="29" borderId="223" xfId="0" applyNumberFormat="1" applyFont="1" applyFill="1" applyBorder="1" applyAlignment="1">
      <alignment vertical="center"/>
    </xf>
    <xf numFmtId="10" fontId="57" fillId="29" borderId="89" xfId="0" applyNumberFormat="1" applyFont="1" applyFill="1" applyBorder="1" applyAlignment="1">
      <alignment vertical="center"/>
    </xf>
    <xf numFmtId="182" fontId="44" fillId="35" borderId="222" xfId="0" applyNumberFormat="1" applyFont="1" applyFill="1" applyBorder="1" applyAlignment="1">
      <alignment vertical="center"/>
    </xf>
    <xf numFmtId="0" fontId="0" fillId="35" borderId="0" xfId="0" applyFill="1" applyAlignment="1">
      <alignment vertical="center" textRotation="255"/>
    </xf>
    <xf numFmtId="182" fontId="63" fillId="35" borderId="0" xfId="0" applyNumberFormat="1" applyFont="1" applyFill="1" applyAlignment="1">
      <alignment horizontal="center" vertical="center"/>
    </xf>
    <xf numFmtId="49" fontId="33" fillId="29" borderId="40" xfId="0" applyNumberFormat="1" applyFont="1" applyFill="1" applyBorder="1" applyAlignment="1">
      <alignment horizontal="center" vertical="center" wrapText="1"/>
    </xf>
    <xf numFmtId="49" fontId="33" fillId="29" borderId="34" xfId="0" applyNumberFormat="1" applyFont="1" applyFill="1" applyBorder="1" applyAlignment="1">
      <alignment horizontal="center" vertical="center" wrapText="1"/>
    </xf>
    <xf numFmtId="0" fontId="50" fillId="0" borderId="166" xfId="0" applyFont="1" applyBorder="1" applyAlignment="1">
      <alignment horizontal="center" vertical="center" wrapText="1"/>
    </xf>
    <xf numFmtId="0" fontId="35" fillId="29" borderId="131" xfId="0" applyFont="1" applyFill="1" applyBorder="1" applyAlignment="1">
      <alignment horizontal="center" vertical="center" wrapText="1"/>
    </xf>
    <xf numFmtId="0" fontId="54" fillId="0" borderId="0" xfId="91" applyFont="1" applyAlignment="1">
      <alignment horizontal="left" vertical="center"/>
    </xf>
    <xf numFmtId="49" fontId="35" fillId="29" borderId="19" xfId="0" quotePrefix="1" applyNumberFormat="1" applyFont="1" applyFill="1" applyBorder="1" applyAlignment="1">
      <alignment horizontal="center" vertical="center" wrapText="1"/>
    </xf>
    <xf numFmtId="0" fontId="28" fillId="0" borderId="190" xfId="94" applyFont="1" applyBorder="1">
      <alignment vertical="center"/>
    </xf>
    <xf numFmtId="0" fontId="28" fillId="0" borderId="197" xfId="94" applyFont="1" applyBorder="1">
      <alignment vertical="center"/>
    </xf>
    <xf numFmtId="0" fontId="74" fillId="32" borderId="192" xfId="88" applyFont="1" applyFill="1" applyBorder="1" applyAlignment="1">
      <alignment horizontal="center" vertical="center"/>
    </xf>
    <xf numFmtId="0" fontId="41" fillId="33" borderId="0" xfId="0" applyFont="1" applyFill="1"/>
    <xf numFmtId="0" fontId="43" fillId="33" borderId="100" xfId="0" applyFont="1" applyFill="1" applyBorder="1" applyAlignment="1">
      <alignment horizontal="center" vertical="center"/>
    </xf>
    <xf numFmtId="0" fontId="43" fillId="33" borderId="4" xfId="0" applyFont="1" applyFill="1" applyBorder="1" applyAlignment="1">
      <alignment horizontal="center" vertical="center"/>
    </xf>
    <xf numFmtId="0" fontId="43" fillId="33" borderId="60" xfId="0" applyFont="1" applyFill="1" applyBorder="1" applyAlignment="1">
      <alignment horizontal="center" vertical="center"/>
    </xf>
    <xf numFmtId="0" fontId="43" fillId="33" borderId="101" xfId="0" applyFont="1" applyFill="1" applyBorder="1" applyAlignment="1">
      <alignment horizontal="center" vertical="center"/>
    </xf>
    <xf numFmtId="0" fontId="43" fillId="33" borderId="102" xfId="0" applyFont="1" applyFill="1" applyBorder="1" applyAlignment="1">
      <alignment horizontal="center" vertical="center"/>
    </xf>
    <xf numFmtId="0" fontId="43" fillId="33" borderId="0" xfId="0" applyFont="1" applyFill="1" applyAlignment="1">
      <alignment horizontal="center" vertical="center"/>
    </xf>
    <xf numFmtId="0" fontId="48" fillId="33" borderId="0" xfId="0" applyFont="1" applyFill="1"/>
    <xf numFmtId="0" fontId="0" fillId="33" borderId="0" xfId="0" applyFill="1"/>
    <xf numFmtId="0" fontId="63" fillId="33" borderId="93" xfId="0" applyFont="1" applyFill="1" applyBorder="1" applyAlignment="1">
      <alignment vertical="center"/>
    </xf>
    <xf numFmtId="0" fontId="44" fillId="33" borderId="31" xfId="0" applyFont="1" applyFill="1" applyBorder="1" applyAlignment="1">
      <alignment vertical="center"/>
    </xf>
    <xf numFmtId="0" fontId="48" fillId="33" borderId="49" xfId="0" applyFont="1" applyFill="1" applyBorder="1" applyAlignment="1">
      <alignment horizontal="center" vertical="center"/>
    </xf>
    <xf numFmtId="0" fontId="44" fillId="33" borderId="2" xfId="0" applyFont="1" applyFill="1" applyBorder="1" applyAlignment="1">
      <alignment vertical="center"/>
    </xf>
    <xf numFmtId="0" fontId="71" fillId="33" borderId="2" xfId="0" applyFont="1" applyFill="1" applyBorder="1" applyAlignment="1">
      <alignment vertical="center"/>
    </xf>
    <xf numFmtId="0" fontId="48" fillId="33" borderId="34" xfId="0" applyFont="1" applyFill="1" applyBorder="1" applyAlignment="1">
      <alignment vertical="center"/>
    </xf>
    <xf numFmtId="182" fontId="63" fillId="33" borderId="223" xfId="0" applyNumberFormat="1" applyFont="1" applyFill="1" applyBorder="1" applyAlignment="1">
      <alignment vertical="center"/>
    </xf>
    <xf numFmtId="182" fontId="63" fillId="33" borderId="0" xfId="0" applyNumberFormat="1" applyFont="1" applyFill="1" applyAlignment="1">
      <alignment vertical="center"/>
    </xf>
    <xf numFmtId="0" fontId="48" fillId="33" borderId="0" xfId="0" applyFont="1" applyFill="1" applyAlignment="1">
      <alignment vertical="center"/>
    </xf>
    <xf numFmtId="3" fontId="34" fillId="33" borderId="0" xfId="69" applyNumberFormat="1" applyFont="1" applyFill="1" applyBorder="1" applyAlignment="1">
      <alignment horizontal="center" vertical="top"/>
    </xf>
    <xf numFmtId="0" fontId="0" fillId="33" borderId="0" xfId="0" applyFill="1" applyAlignment="1">
      <alignment vertical="top"/>
    </xf>
    <xf numFmtId="0" fontId="86" fillId="0" borderId="0" xfId="107" applyFont="1">
      <alignment vertical="center"/>
    </xf>
    <xf numFmtId="0" fontId="34" fillId="0" borderId="0" xfId="107" applyFont="1" applyAlignment="1">
      <alignment vertical="center" wrapText="1"/>
    </xf>
    <xf numFmtId="49" fontId="34" fillId="0" borderId="0" xfId="107" applyNumberFormat="1" applyFont="1" applyAlignment="1">
      <alignment vertical="center" wrapText="1"/>
    </xf>
    <xf numFmtId="49" fontId="34" fillId="0" borderId="0" xfId="107" applyNumberFormat="1" applyFont="1">
      <alignment vertical="center"/>
    </xf>
    <xf numFmtId="49" fontId="34" fillId="0" borderId="0" xfId="107" applyNumberFormat="1" applyFont="1" applyAlignment="1">
      <alignment horizontal="right" vertical="center"/>
    </xf>
    <xf numFmtId="49" fontId="88" fillId="0" borderId="0" xfId="107" applyNumberFormat="1" applyFont="1" applyAlignment="1">
      <alignment horizontal="centerContinuous" vertical="center"/>
    </xf>
    <xf numFmtId="49" fontId="88" fillId="0" borderId="0" xfId="107" applyNumberFormat="1" applyFont="1" applyAlignment="1">
      <alignment horizontal="centerContinuous" vertical="center" wrapText="1"/>
    </xf>
    <xf numFmtId="0" fontId="0" fillId="0" borderId="0" xfId="107" applyFont="1">
      <alignment vertical="center"/>
    </xf>
    <xf numFmtId="0" fontId="56" fillId="0" borderId="0" xfId="97" applyFont="1" applyAlignment="1">
      <alignment horizontal="center" vertical="center"/>
    </xf>
    <xf numFmtId="0" fontId="28" fillId="0" borderId="0" xfId="0" applyFont="1" applyAlignment="1">
      <alignment vertical="center"/>
    </xf>
    <xf numFmtId="0" fontId="34" fillId="29" borderId="0" xfId="0" applyFont="1" applyFill="1" applyAlignment="1">
      <alignment vertical="top"/>
    </xf>
    <xf numFmtId="0" fontId="29" fillId="0" borderId="0" xfId="0" applyFont="1" applyAlignment="1">
      <alignment vertical="top"/>
    </xf>
    <xf numFmtId="0" fontId="34" fillId="0" borderId="0" xfId="0" applyFont="1" applyAlignment="1">
      <alignment vertical="top"/>
    </xf>
    <xf numFmtId="0" fontId="54" fillId="0" borderId="0" xfId="0" applyFont="1" applyAlignment="1">
      <alignment horizontal="left" vertical="center"/>
    </xf>
    <xf numFmtId="3" fontId="33" fillId="29" borderId="4" xfId="69" applyNumberFormat="1" applyFont="1" applyFill="1" applyBorder="1" applyAlignment="1">
      <alignment vertical="center"/>
    </xf>
    <xf numFmtId="3" fontId="33" fillId="29" borderId="35" xfId="69" applyNumberFormat="1" applyFont="1" applyFill="1" applyBorder="1" applyAlignment="1">
      <alignment vertical="center"/>
    </xf>
    <xf numFmtId="3" fontId="33" fillId="29" borderId="28" xfId="69" applyNumberFormat="1" applyFont="1" applyFill="1" applyBorder="1" applyAlignment="1">
      <alignment vertical="center"/>
    </xf>
    <xf numFmtId="3" fontId="34" fillId="29" borderId="0" xfId="69" applyNumberFormat="1" applyFont="1" applyFill="1" applyBorder="1" applyAlignment="1">
      <alignment horizontal="left" vertical="top"/>
    </xf>
    <xf numFmtId="3" fontId="33" fillId="29" borderId="57" xfId="69" applyNumberFormat="1" applyFont="1" applyFill="1" applyBorder="1" applyAlignment="1">
      <alignment vertical="center"/>
    </xf>
    <xf numFmtId="3" fontId="33" fillId="29" borderId="53" xfId="69" applyNumberFormat="1" applyFont="1" applyFill="1" applyBorder="1" applyAlignment="1">
      <alignment vertical="center"/>
    </xf>
    <xf numFmtId="0" fontId="33" fillId="29" borderId="94" xfId="0" applyFont="1" applyFill="1" applyBorder="1" applyAlignment="1">
      <alignment horizontal="center" vertical="center"/>
    </xf>
    <xf numFmtId="0" fontId="33" fillId="31" borderId="77" xfId="0" applyFont="1" applyFill="1" applyBorder="1" applyAlignment="1">
      <alignment horizontal="left" vertical="center"/>
    </xf>
    <xf numFmtId="0" fontId="33" fillId="31" borderId="96" xfId="0" applyFont="1" applyFill="1" applyBorder="1" applyAlignment="1">
      <alignment horizontal="left" vertical="center"/>
    </xf>
    <xf numFmtId="0" fontId="29" fillId="0" borderId="201" xfId="0" applyFont="1" applyBorder="1" applyAlignment="1">
      <alignment horizontal="center" vertical="center"/>
    </xf>
    <xf numFmtId="0" fontId="29" fillId="0" borderId="202" xfId="0" applyFont="1" applyBorder="1" applyAlignment="1">
      <alignment horizontal="center" vertical="center"/>
    </xf>
    <xf numFmtId="0" fontId="29" fillId="0" borderId="78" xfId="0" applyFont="1" applyBorder="1" applyAlignment="1">
      <alignment horizontal="center" vertical="center"/>
    </xf>
    <xf numFmtId="0" fontId="62" fillId="0" borderId="0" xfId="88" applyFont="1">
      <alignment vertical="center"/>
    </xf>
    <xf numFmtId="0" fontId="89" fillId="0" borderId="0" xfId="110" applyFont="1" applyAlignment="1">
      <alignment vertical="center"/>
    </xf>
    <xf numFmtId="0" fontId="90" fillId="0" borderId="0" xfId="110" applyFont="1" applyAlignment="1">
      <alignment horizontal="centerContinuous" vertical="center"/>
    </xf>
    <xf numFmtId="0" fontId="89" fillId="0" borderId="0" xfId="0" applyFont="1"/>
    <xf numFmtId="0" fontId="91" fillId="0" borderId="0" xfId="0" applyFont="1" applyAlignment="1">
      <alignment vertical="center"/>
    </xf>
    <xf numFmtId="0" fontId="33" fillId="0" borderId="0" xfId="105" applyFont="1">
      <alignment vertical="center"/>
    </xf>
    <xf numFmtId="0" fontId="44" fillId="0" borderId="0" xfId="111" applyFont="1" applyAlignment="1">
      <alignment vertical="center"/>
    </xf>
    <xf numFmtId="0" fontId="13" fillId="0" borderId="0" xfId="97" applyFont="1" applyAlignment="1">
      <alignment vertical="center" wrapText="1"/>
    </xf>
    <xf numFmtId="0" fontId="48" fillId="0" borderId="0" xfId="111" applyFont="1" applyAlignment="1">
      <alignment horizontal="right" vertical="center"/>
    </xf>
    <xf numFmtId="0" fontId="44" fillId="0" borderId="0" xfId="111" applyFont="1" applyAlignment="1">
      <alignment horizontal="right" vertical="center"/>
    </xf>
    <xf numFmtId="0" fontId="36" fillId="0" borderId="0" xfId="111" applyFont="1" applyAlignment="1">
      <alignment horizontal="right" vertical="center"/>
    </xf>
    <xf numFmtId="0" fontId="44" fillId="0" borderId="0" xfId="112" applyFont="1">
      <alignment vertical="center"/>
    </xf>
    <xf numFmtId="0" fontId="44" fillId="34" borderId="227" xfId="111" applyFont="1" applyFill="1" applyBorder="1" applyAlignment="1">
      <alignment horizontal="center" vertical="center"/>
    </xf>
    <xf numFmtId="0" fontId="44" fillId="34" borderId="164" xfId="111" applyFont="1" applyFill="1" applyBorder="1" applyAlignment="1">
      <alignment horizontal="center" vertical="center" wrapText="1"/>
    </xf>
    <xf numFmtId="0" fontId="44" fillId="34" borderId="132" xfId="111" applyFont="1" applyFill="1" applyBorder="1" applyAlignment="1">
      <alignment horizontal="center" vertical="center"/>
    </xf>
    <xf numFmtId="0" fontId="44" fillId="0" borderId="0" xfId="112" applyFont="1" applyAlignment="1">
      <alignment horizontal="center" vertical="center"/>
    </xf>
    <xf numFmtId="0" fontId="44" fillId="34" borderId="228" xfId="111" applyFont="1" applyFill="1" applyBorder="1" applyAlignment="1">
      <alignment horizontal="center" vertical="center"/>
    </xf>
    <xf numFmtId="0" fontId="44" fillId="34" borderId="142" xfId="111" applyFont="1" applyFill="1" applyBorder="1" applyAlignment="1">
      <alignment horizontal="center" vertical="center"/>
    </xf>
    <xf numFmtId="0" fontId="44" fillId="34" borderId="134" xfId="111" applyFont="1" applyFill="1" applyBorder="1" applyAlignment="1">
      <alignment horizontal="center" vertical="center"/>
    </xf>
    <xf numFmtId="0" fontId="44" fillId="0" borderId="0" xfId="111" applyFont="1" applyAlignment="1">
      <alignment vertical="center" wrapText="1"/>
    </xf>
    <xf numFmtId="38" fontId="44" fillId="0" borderId="0" xfId="69" applyFont="1" applyFill="1" applyAlignment="1">
      <alignment vertical="center"/>
    </xf>
    <xf numFmtId="0" fontId="44" fillId="0" borderId="0" xfId="111" applyFont="1" applyAlignment="1">
      <alignment horizontal="center" vertical="center"/>
    </xf>
    <xf numFmtId="0" fontId="40" fillId="0" borderId="0" xfId="110" applyFont="1" applyAlignment="1">
      <alignment vertical="center"/>
    </xf>
    <xf numFmtId="0" fontId="33" fillId="0" borderId="243" xfId="0" applyFont="1" applyBorder="1" applyAlignment="1">
      <alignment horizontal="center" vertical="center" wrapText="1"/>
    </xf>
    <xf numFmtId="0" fontId="33" fillId="0" borderId="208" xfId="0" applyFont="1" applyBorder="1" applyAlignment="1">
      <alignment horizontal="center" vertical="center" wrapText="1"/>
    </xf>
    <xf numFmtId="0" fontId="33" fillId="0" borderId="248" xfId="0" applyFont="1" applyBorder="1" applyAlignment="1">
      <alignment horizontal="center" vertical="center" wrapText="1"/>
    </xf>
    <xf numFmtId="0" fontId="29" fillId="0" borderId="249" xfId="0" applyFont="1" applyBorder="1" applyAlignment="1">
      <alignment vertical="center"/>
    </xf>
    <xf numFmtId="0" fontId="29" fillId="0" borderId="250" xfId="0" applyFont="1" applyBorder="1" applyAlignment="1">
      <alignment vertical="center"/>
    </xf>
    <xf numFmtId="0" fontId="29" fillId="0" borderId="144" xfId="0" applyFont="1" applyBorder="1" applyAlignment="1">
      <alignment vertical="center"/>
    </xf>
    <xf numFmtId="0" fontId="29" fillId="0" borderId="251" xfId="0" applyFont="1" applyBorder="1" applyAlignment="1">
      <alignment vertical="center"/>
    </xf>
    <xf numFmtId="3" fontId="29" fillId="0" borderId="250" xfId="0" applyNumberFormat="1" applyFont="1" applyBorder="1" applyAlignment="1">
      <alignment vertical="center"/>
    </xf>
    <xf numFmtId="3" fontId="29" fillId="0" borderId="144" xfId="0" applyNumberFormat="1" applyFont="1" applyBorder="1" applyAlignment="1">
      <alignment vertical="center"/>
    </xf>
    <xf numFmtId="3" fontId="29" fillId="0" borderId="252" xfId="0" applyNumberFormat="1" applyFont="1" applyBorder="1" applyAlignment="1">
      <alignment vertical="center"/>
    </xf>
    <xf numFmtId="3" fontId="29" fillId="0" borderId="251" xfId="0" applyNumberFormat="1" applyFont="1" applyBorder="1" applyAlignment="1">
      <alignment vertical="center"/>
    </xf>
    <xf numFmtId="0" fontId="29" fillId="0" borderId="61" xfId="0" applyFont="1" applyBorder="1" applyAlignment="1">
      <alignment vertical="center"/>
    </xf>
    <xf numFmtId="0" fontId="29" fillId="0" borderId="253" xfId="0" applyFont="1" applyBorder="1" applyAlignment="1">
      <alignment vertical="center"/>
    </xf>
    <xf numFmtId="0" fontId="29" fillId="0" borderId="243" xfId="0" applyFont="1" applyBorder="1" applyAlignment="1">
      <alignment vertical="center"/>
    </xf>
    <xf numFmtId="0" fontId="29" fillId="0" borderId="147" xfId="0" applyFont="1" applyBorder="1" applyAlignment="1">
      <alignment vertical="center"/>
    </xf>
    <xf numFmtId="0" fontId="29" fillId="0" borderId="254" xfId="0" applyFont="1" applyBorder="1" applyAlignment="1">
      <alignment vertical="center"/>
    </xf>
    <xf numFmtId="3" fontId="29" fillId="0" borderId="243" xfId="0" applyNumberFormat="1" applyFont="1" applyBorder="1" applyAlignment="1">
      <alignment vertical="center"/>
    </xf>
    <xf numFmtId="3" fontId="29" fillId="0" borderId="147" xfId="0" applyNumberFormat="1" applyFont="1" applyBorder="1" applyAlignment="1">
      <alignment vertical="center"/>
    </xf>
    <xf numFmtId="3" fontId="29" fillId="0" borderId="255" xfId="0" applyNumberFormat="1" applyFont="1" applyBorder="1" applyAlignment="1">
      <alignment vertical="center"/>
    </xf>
    <xf numFmtId="3" fontId="29" fillId="0" borderId="254" xfId="0" applyNumberFormat="1" applyFont="1" applyBorder="1" applyAlignment="1">
      <alignment vertical="center"/>
    </xf>
    <xf numFmtId="0" fontId="29" fillId="0" borderId="209" xfId="0" applyFont="1" applyBorder="1" applyAlignment="1">
      <alignment vertical="center"/>
    </xf>
    <xf numFmtId="0" fontId="29" fillId="0" borderId="256" xfId="0" applyFont="1" applyBorder="1" applyAlignment="1">
      <alignment vertical="center"/>
    </xf>
    <xf numFmtId="0" fontId="29" fillId="0" borderId="228" xfId="0" applyFont="1" applyBorder="1" applyAlignment="1">
      <alignment vertical="center"/>
    </xf>
    <xf numFmtId="0" fontId="29" fillId="0" borderId="141" xfId="0" applyFont="1" applyBorder="1" applyAlignment="1">
      <alignment vertical="center"/>
    </xf>
    <xf numFmtId="0" fontId="29" fillId="0" borderId="257" xfId="0" applyFont="1" applyBorder="1" applyAlignment="1">
      <alignment vertical="center"/>
    </xf>
    <xf numFmtId="3" fontId="29" fillId="0" borderId="228" xfId="0" applyNumberFormat="1" applyFont="1" applyBorder="1" applyAlignment="1">
      <alignment vertical="center"/>
    </xf>
    <xf numFmtId="3" fontId="29" fillId="0" borderId="141" xfId="0" applyNumberFormat="1" applyFont="1" applyBorder="1" applyAlignment="1">
      <alignment vertical="center"/>
    </xf>
    <xf numFmtId="3" fontId="29" fillId="0" borderId="258" xfId="0" applyNumberFormat="1" applyFont="1" applyBorder="1" applyAlignment="1">
      <alignment vertical="center"/>
    </xf>
    <xf numFmtId="3" fontId="29" fillId="0" borderId="257" xfId="0" applyNumberFormat="1" applyFont="1" applyBorder="1" applyAlignment="1">
      <alignment vertical="center"/>
    </xf>
    <xf numFmtId="0" fontId="29" fillId="0" borderId="212" xfId="0" applyFont="1" applyBorder="1" applyAlignment="1">
      <alignment vertical="center"/>
    </xf>
    <xf numFmtId="0" fontId="29" fillId="0" borderId="260" xfId="0" applyFont="1" applyBorder="1" applyAlignment="1">
      <alignment vertical="center"/>
    </xf>
    <xf numFmtId="0" fontId="29" fillId="0" borderId="227" xfId="0" applyFont="1" applyBorder="1" applyAlignment="1">
      <alignment vertical="center"/>
    </xf>
    <xf numFmtId="0" fontId="29" fillId="0" borderId="163" xfId="0" applyFont="1" applyBorder="1" applyAlignment="1">
      <alignment vertical="center"/>
    </xf>
    <xf numFmtId="0" fontId="29" fillId="0" borderId="261" xfId="0" applyFont="1" applyBorder="1" applyAlignment="1">
      <alignment vertical="center"/>
    </xf>
    <xf numFmtId="3" fontId="29" fillId="0" borderId="227" xfId="0" applyNumberFormat="1" applyFont="1" applyBorder="1" applyAlignment="1">
      <alignment vertical="center"/>
    </xf>
    <xf numFmtId="3" fontId="29" fillId="0" borderId="163" xfId="0" applyNumberFormat="1" applyFont="1" applyBorder="1" applyAlignment="1">
      <alignment vertical="center"/>
    </xf>
    <xf numFmtId="3" fontId="29" fillId="0" borderId="262" xfId="0" applyNumberFormat="1" applyFont="1" applyBorder="1" applyAlignment="1">
      <alignment vertical="center"/>
    </xf>
    <xf numFmtId="3" fontId="29" fillId="0" borderId="261" xfId="0" applyNumberFormat="1" applyFont="1" applyBorder="1" applyAlignment="1">
      <alignment vertical="center"/>
    </xf>
    <xf numFmtId="0" fontId="29" fillId="0" borderId="68" xfId="0" applyFont="1" applyBorder="1" applyAlignment="1">
      <alignment vertical="center"/>
    </xf>
    <xf numFmtId="0" fontId="29" fillId="0" borderId="226" xfId="0" applyFont="1" applyBorder="1" applyAlignment="1">
      <alignment vertical="center"/>
    </xf>
    <xf numFmtId="0" fontId="29" fillId="0" borderId="240" xfId="0" applyFont="1" applyBorder="1" applyAlignment="1">
      <alignment vertical="center"/>
    </xf>
    <xf numFmtId="0" fontId="29" fillId="0" borderId="241" xfId="0" applyFont="1" applyBorder="1" applyAlignment="1">
      <alignment vertical="center"/>
    </xf>
    <xf numFmtId="0" fontId="29" fillId="0" borderId="242" xfId="0" applyFont="1" applyBorder="1" applyAlignment="1">
      <alignment vertical="center"/>
    </xf>
    <xf numFmtId="3" fontId="29" fillId="0" borderId="240" xfId="0" applyNumberFormat="1" applyFont="1" applyBorder="1" applyAlignment="1">
      <alignment vertical="center"/>
    </xf>
    <xf numFmtId="3" fontId="29" fillId="0" borderId="241" xfId="0" applyNumberFormat="1" applyFont="1" applyBorder="1" applyAlignment="1">
      <alignment vertical="center"/>
    </xf>
    <xf numFmtId="3" fontId="29" fillId="0" borderId="263" xfId="0" applyNumberFormat="1" applyFont="1" applyBorder="1" applyAlignment="1">
      <alignment vertical="center"/>
    </xf>
    <xf numFmtId="3" fontId="29" fillId="0" borderId="242" xfId="0" applyNumberFormat="1" applyFont="1" applyBorder="1" applyAlignment="1">
      <alignment vertical="center"/>
    </xf>
    <xf numFmtId="0" fontId="29" fillId="0" borderId="51" xfId="0" applyFont="1" applyBorder="1" applyAlignment="1">
      <alignment vertical="center"/>
    </xf>
    <xf numFmtId="0" fontId="29" fillId="0" borderId="264" xfId="0" applyFont="1" applyBorder="1" applyAlignment="1">
      <alignment vertical="center"/>
    </xf>
    <xf numFmtId="0" fontId="29" fillId="0" borderId="248" xfId="0" applyFont="1" applyBorder="1" applyAlignment="1">
      <alignment vertical="center"/>
    </xf>
    <xf numFmtId="0" fontId="29" fillId="0" borderId="265" xfId="0" applyFont="1" applyBorder="1" applyAlignment="1">
      <alignment vertical="center"/>
    </xf>
    <xf numFmtId="0" fontId="29" fillId="0" borderId="266" xfId="0" applyFont="1" applyBorder="1" applyAlignment="1">
      <alignment vertical="center"/>
    </xf>
    <xf numFmtId="3" fontId="29" fillId="0" borderId="248" xfId="0" applyNumberFormat="1" applyFont="1" applyBorder="1" applyAlignment="1">
      <alignment vertical="center"/>
    </xf>
    <xf numFmtId="3" fontId="29" fillId="0" borderId="265" xfId="0" applyNumberFormat="1" applyFont="1" applyBorder="1" applyAlignment="1">
      <alignment vertical="center"/>
    </xf>
    <xf numFmtId="3" fontId="29" fillId="0" borderId="267" xfId="0" applyNumberFormat="1" applyFont="1" applyBorder="1" applyAlignment="1">
      <alignment vertical="center"/>
    </xf>
    <xf numFmtId="0" fontId="29" fillId="0" borderId="268" xfId="0" applyFont="1" applyBorder="1" applyAlignment="1">
      <alignment vertical="center"/>
    </xf>
    <xf numFmtId="0" fontId="29" fillId="0" borderId="60" xfId="0" applyFont="1" applyBorder="1" applyAlignment="1">
      <alignment horizontal="center" vertical="center"/>
    </xf>
    <xf numFmtId="0" fontId="13" fillId="0" borderId="0" xfId="0" applyFont="1" applyAlignment="1">
      <alignment vertical="center"/>
    </xf>
    <xf numFmtId="0" fontId="13" fillId="0" borderId="0" xfId="0" applyFont="1" applyAlignment="1">
      <alignment vertical="center" wrapText="1"/>
    </xf>
    <xf numFmtId="0" fontId="36"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horizontal="right" vertical="center"/>
    </xf>
    <xf numFmtId="0" fontId="13" fillId="0" borderId="0" xfId="0" applyFont="1" applyAlignment="1">
      <alignment horizontal="center" vertical="center" wrapText="1"/>
    </xf>
    <xf numFmtId="0" fontId="44" fillId="0" borderId="0" xfId="0" applyFont="1" applyAlignment="1">
      <alignment vertical="center"/>
    </xf>
    <xf numFmtId="0" fontId="44" fillId="0" borderId="0" xfId="0" applyFont="1" applyAlignment="1">
      <alignment horizontal="center" vertical="center"/>
    </xf>
    <xf numFmtId="3" fontId="29" fillId="0" borderId="0" xfId="0" applyNumberFormat="1" applyFont="1" applyAlignment="1">
      <alignment vertical="center"/>
    </xf>
    <xf numFmtId="3" fontId="47" fillId="29" borderId="0" xfId="69" applyNumberFormat="1" applyFont="1" applyFill="1"/>
    <xf numFmtId="3" fontId="50" fillId="29" borderId="0" xfId="69" applyNumberFormat="1" applyFont="1" applyFill="1" applyAlignment="1">
      <alignment horizontal="right"/>
    </xf>
    <xf numFmtId="0" fontId="50" fillId="29" borderId="0" xfId="0" applyFont="1" applyFill="1" applyAlignment="1">
      <alignment horizontal="center" vertical="center"/>
    </xf>
    <xf numFmtId="0" fontId="50" fillId="29" borderId="0" xfId="0" applyFont="1" applyFill="1" applyAlignment="1">
      <alignment vertical="center"/>
    </xf>
    <xf numFmtId="3" fontId="47" fillId="29" borderId="0" xfId="69" applyNumberFormat="1" applyFont="1" applyFill="1" applyAlignment="1"/>
    <xf numFmtId="3" fontId="47" fillId="29" borderId="0" xfId="69" applyNumberFormat="1" applyFont="1" applyFill="1" applyAlignment="1">
      <alignment horizontal="centerContinuous"/>
    </xf>
    <xf numFmtId="0" fontId="42" fillId="29" borderId="0" xfId="0" applyFont="1" applyFill="1"/>
    <xf numFmtId="0" fontId="42" fillId="29" borderId="0" xfId="0" applyFont="1" applyFill="1" applyAlignment="1">
      <alignment vertical="center"/>
    </xf>
    <xf numFmtId="0" fontId="39" fillId="29" borderId="0" xfId="0" applyFont="1" applyFill="1" applyAlignment="1">
      <alignment vertical="center"/>
    </xf>
    <xf numFmtId="3" fontId="47" fillId="29" borderId="0" xfId="69" applyNumberFormat="1" applyFont="1" applyFill="1" applyAlignment="1">
      <alignment horizontal="centerContinuous" vertical="center"/>
    </xf>
    <xf numFmtId="3" fontId="47" fillId="29" borderId="0" xfId="69" applyNumberFormat="1" applyFont="1" applyFill="1" applyAlignment="1">
      <alignment vertical="center"/>
    </xf>
    <xf numFmtId="0" fontId="49" fillId="29" borderId="0" xfId="0" applyFont="1" applyFill="1"/>
    <xf numFmtId="0" fontId="50" fillId="0" borderId="0" xfId="0" applyFont="1" applyAlignment="1">
      <alignment horizontal="left"/>
    </xf>
    <xf numFmtId="0" fontId="54" fillId="0" borderId="0" xfId="0" applyFont="1" applyAlignment="1">
      <alignment vertical="center"/>
    </xf>
    <xf numFmtId="0" fontId="39" fillId="0" borderId="0" xfId="0" applyFont="1" applyAlignment="1">
      <alignment horizontal="center" vertical="center"/>
    </xf>
    <xf numFmtId="0" fontId="49" fillId="29" borderId="0" xfId="0" applyFont="1" applyFill="1" applyAlignment="1">
      <alignment horizontal="centerContinuous"/>
    </xf>
    <xf numFmtId="0" fontId="47" fillId="0" borderId="0" xfId="0" applyFont="1" applyAlignment="1">
      <alignment vertical="center"/>
    </xf>
    <xf numFmtId="0" fontId="50" fillId="0" borderId="0" xfId="0" applyFont="1" applyAlignment="1">
      <alignment vertical="center" shrinkToFit="1"/>
    </xf>
    <xf numFmtId="0" fontId="38" fillId="29" borderId="0" xfId="0" applyFont="1" applyFill="1"/>
    <xf numFmtId="3" fontId="39" fillId="29" borderId="0" xfId="69" applyNumberFormat="1" applyFont="1" applyFill="1" applyAlignment="1">
      <alignment horizontal="center" vertical="center"/>
    </xf>
    <xf numFmtId="0" fontId="39" fillId="29" borderId="0" xfId="0" applyFont="1" applyFill="1"/>
    <xf numFmtId="0" fontId="33" fillId="0" borderId="3" xfId="105" applyFont="1" applyBorder="1">
      <alignment vertical="center"/>
    </xf>
    <xf numFmtId="0" fontId="33" fillId="0" borderId="3" xfId="105" applyFont="1" applyBorder="1" applyAlignment="1">
      <alignment vertical="center" wrapText="1"/>
    </xf>
    <xf numFmtId="0" fontId="93" fillId="0" borderId="190" xfId="111" applyFont="1" applyBorder="1" applyAlignment="1">
      <alignment vertical="center"/>
    </xf>
    <xf numFmtId="0" fontId="93" fillId="0" borderId="190" xfId="111" applyFont="1" applyBorder="1" applyAlignment="1">
      <alignment vertical="center" wrapText="1"/>
    </xf>
    <xf numFmtId="0" fontId="93" fillId="0" borderId="229" xfId="111" applyFont="1" applyBorder="1" applyAlignment="1">
      <alignment vertical="center"/>
    </xf>
    <xf numFmtId="0" fontId="93" fillId="0" borderId="230" xfId="111" applyFont="1" applyBorder="1" applyAlignment="1">
      <alignment vertical="center"/>
    </xf>
    <xf numFmtId="0" fontId="93" fillId="0" borderId="231" xfId="111" applyFont="1" applyBorder="1" applyAlignment="1">
      <alignment vertical="center"/>
    </xf>
    <xf numFmtId="38" fontId="93" fillId="0" borderId="34" xfId="69" applyFont="1" applyFill="1" applyBorder="1" applyAlignment="1">
      <alignment vertical="center"/>
    </xf>
    <xf numFmtId="0" fontId="93" fillId="0" borderId="34" xfId="111" applyFont="1" applyBorder="1" applyAlignment="1">
      <alignment vertical="center"/>
    </xf>
    <xf numFmtId="0" fontId="93" fillId="0" borderId="229" xfId="111" applyFont="1" applyBorder="1" applyAlignment="1">
      <alignment horizontal="center" vertical="center"/>
    </xf>
    <xf numFmtId="0" fontId="93" fillId="0" borderId="34" xfId="111" applyFont="1" applyBorder="1" applyAlignment="1">
      <alignment vertical="center" wrapText="1"/>
    </xf>
    <xf numFmtId="0" fontId="93" fillId="0" borderId="190" xfId="111" applyFont="1" applyBorder="1" applyAlignment="1">
      <alignment horizontal="center" vertical="center"/>
    </xf>
    <xf numFmtId="0" fontId="33" fillId="0" borderId="190" xfId="111" applyFont="1" applyBorder="1" applyAlignment="1">
      <alignment vertical="center"/>
    </xf>
    <xf numFmtId="0" fontId="33" fillId="0" borderId="190" xfId="111" applyFont="1" applyBorder="1" applyAlignment="1">
      <alignment vertical="center" wrapText="1"/>
    </xf>
    <xf numFmtId="0" fontId="33" fillId="0" borderId="229" xfId="111" applyFont="1" applyBorder="1" applyAlignment="1">
      <alignment vertical="center"/>
    </xf>
    <xf numFmtId="0" fontId="33" fillId="0" borderId="230" xfId="111" applyFont="1" applyBorder="1" applyAlignment="1">
      <alignment vertical="center"/>
    </xf>
    <xf numFmtId="0" fontId="33" fillId="0" borderId="231" xfId="111" applyFont="1" applyBorder="1" applyAlignment="1">
      <alignment vertical="center"/>
    </xf>
    <xf numFmtId="38" fontId="33" fillId="0" borderId="34" xfId="69" applyFont="1" applyFill="1" applyBorder="1" applyAlignment="1">
      <alignment vertical="center"/>
    </xf>
    <xf numFmtId="0" fontId="33" fillId="0" borderId="34" xfId="111" applyFont="1" applyBorder="1" applyAlignment="1">
      <alignment vertical="center"/>
    </xf>
    <xf numFmtId="0" fontId="33" fillId="0" borderId="34" xfId="111" applyFont="1" applyBorder="1" applyAlignment="1">
      <alignment vertical="center" wrapText="1"/>
    </xf>
    <xf numFmtId="0" fontId="33" fillId="0" borderId="190" xfId="111" applyFont="1" applyBorder="1" applyAlignment="1">
      <alignment horizontal="center" vertical="center"/>
    </xf>
    <xf numFmtId="0" fontId="33" fillId="0" borderId="0" xfId="111" applyFont="1" applyAlignment="1">
      <alignment vertical="center"/>
    </xf>
    <xf numFmtId="0" fontId="33" fillId="0" borderId="0" xfId="111" applyFont="1" applyAlignment="1">
      <alignment vertical="center" wrapText="1"/>
    </xf>
    <xf numFmtId="38" fontId="33" fillId="0" borderId="0" xfId="69" applyFont="1" applyFill="1" applyAlignment="1">
      <alignment vertical="center"/>
    </xf>
    <xf numFmtId="0" fontId="33" fillId="0" borderId="0" xfId="111" applyFont="1" applyAlignment="1">
      <alignment horizontal="center" vertical="center"/>
    </xf>
    <xf numFmtId="0" fontId="29" fillId="0" borderId="33" xfId="96" applyFont="1" applyBorder="1" applyAlignment="1">
      <alignment horizontal="center" vertical="center"/>
    </xf>
    <xf numFmtId="0" fontId="29" fillId="31" borderId="116" xfId="96" applyFont="1" applyFill="1" applyBorder="1" applyAlignment="1">
      <alignment horizontal="center" vertical="center"/>
    </xf>
    <xf numFmtId="0" fontId="29" fillId="31" borderId="185" xfId="96" applyFont="1" applyFill="1" applyBorder="1" applyAlignment="1">
      <alignment horizontal="center" vertical="center"/>
    </xf>
    <xf numFmtId="0" fontId="29" fillId="31" borderId="186" xfId="96" applyFont="1" applyFill="1" applyBorder="1" applyAlignment="1">
      <alignment horizontal="center" vertical="center"/>
    </xf>
    <xf numFmtId="0" fontId="29" fillId="0" borderId="33" xfId="96" applyFont="1" applyBorder="1" applyAlignment="1">
      <alignment vertical="center"/>
    </xf>
    <xf numFmtId="0" fontId="29" fillId="31" borderId="121" xfId="96" applyFont="1" applyFill="1" applyBorder="1" applyAlignment="1">
      <alignment horizontal="center" vertical="center"/>
    </xf>
    <xf numFmtId="0" fontId="29" fillId="31" borderId="187" xfId="96" applyFont="1" applyFill="1" applyBorder="1" applyAlignment="1">
      <alignment horizontal="center" vertical="center"/>
    </xf>
    <xf numFmtId="0" fontId="29" fillId="31" borderId="188" xfId="96" applyFont="1" applyFill="1" applyBorder="1" applyAlignment="1">
      <alignment horizontal="center" vertical="center"/>
    </xf>
    <xf numFmtId="0" fontId="29" fillId="0" borderId="19" xfId="96" applyFont="1" applyBorder="1" applyAlignment="1">
      <alignment vertical="center"/>
    </xf>
    <xf numFmtId="0" fontId="29" fillId="0" borderId="3" xfId="96" applyFont="1" applyBorder="1" applyAlignment="1">
      <alignment horizontal="center" vertical="center"/>
    </xf>
    <xf numFmtId="0" fontId="29" fillId="31" borderId="2" xfId="96" applyFont="1" applyFill="1" applyBorder="1" applyAlignment="1">
      <alignment horizontal="center" vertical="center"/>
    </xf>
    <xf numFmtId="0" fontId="29" fillId="31" borderId="189" xfId="96" applyFont="1" applyFill="1" applyBorder="1" applyAlignment="1">
      <alignment vertical="center"/>
    </xf>
    <xf numFmtId="0" fontId="29" fillId="31" borderId="190" xfId="96" applyFont="1" applyFill="1" applyBorder="1" applyAlignment="1">
      <alignment horizontal="center" vertical="center"/>
    </xf>
    <xf numFmtId="0" fontId="29" fillId="31" borderId="119" xfId="96" applyFont="1" applyFill="1" applyBorder="1" applyAlignment="1">
      <alignment horizontal="center" vertical="center"/>
    </xf>
    <xf numFmtId="0" fontId="29" fillId="31" borderId="115" xfId="96" applyFont="1" applyFill="1" applyBorder="1" applyAlignment="1">
      <alignment horizontal="center" vertical="center"/>
    </xf>
    <xf numFmtId="0" fontId="29" fillId="31" borderId="117" xfId="96" applyFont="1" applyFill="1" applyBorder="1" applyAlignment="1">
      <alignment horizontal="center" vertical="center"/>
    </xf>
    <xf numFmtId="0" fontId="29" fillId="31" borderId="191" xfId="96" applyFont="1" applyFill="1" applyBorder="1" applyAlignment="1">
      <alignment horizontal="center" vertical="center"/>
    </xf>
    <xf numFmtId="0" fontId="29" fillId="31" borderId="192" xfId="96" applyFont="1" applyFill="1" applyBorder="1" applyAlignment="1">
      <alignment horizontal="center" vertical="center"/>
    </xf>
    <xf numFmtId="0" fontId="29" fillId="0" borderId="35" xfId="96" applyFont="1" applyBorder="1" applyAlignment="1">
      <alignment horizontal="center" vertical="center"/>
    </xf>
    <xf numFmtId="0" fontId="29" fillId="0" borderId="2" xfId="96" applyFont="1" applyBorder="1" applyAlignment="1">
      <alignment vertical="center"/>
    </xf>
    <xf numFmtId="0" fontId="29" fillId="31" borderId="3" xfId="96" applyFont="1" applyFill="1" applyBorder="1" applyAlignment="1">
      <alignment horizontal="center" vertical="center"/>
    </xf>
    <xf numFmtId="0" fontId="29" fillId="31" borderId="3" xfId="96" applyFont="1" applyFill="1" applyBorder="1" applyAlignment="1">
      <alignment vertical="center"/>
    </xf>
    <xf numFmtId="0" fontId="28" fillId="29" borderId="0" xfId="0" applyFont="1" applyFill="1" applyAlignment="1">
      <alignment horizontal="center" vertical="center"/>
    </xf>
    <xf numFmtId="0" fontId="28" fillId="29" borderId="0" xfId="0" applyFont="1" applyFill="1" applyAlignment="1">
      <alignment vertical="center"/>
    </xf>
    <xf numFmtId="0" fontId="80" fillId="30" borderId="103" xfId="0" applyFont="1" applyFill="1" applyBorder="1" applyAlignment="1">
      <alignment horizontal="center" vertical="center"/>
    </xf>
    <xf numFmtId="0" fontId="80" fillId="30" borderId="24" xfId="0" applyFont="1" applyFill="1" applyBorder="1" applyAlignment="1">
      <alignment horizontal="center" vertical="center"/>
    </xf>
    <xf numFmtId="0" fontId="80" fillId="30" borderId="40" xfId="0" applyFont="1" applyFill="1" applyBorder="1" applyAlignment="1">
      <alignment horizontal="center" vertical="center"/>
    </xf>
    <xf numFmtId="182" fontId="33" fillId="29" borderId="103" xfId="69" applyNumberFormat="1" applyFont="1" applyFill="1" applyBorder="1" applyAlignment="1">
      <alignment horizontal="right" vertical="center"/>
    </xf>
    <xf numFmtId="182" fontId="33" fillId="29" borderId="24" xfId="69" applyNumberFormat="1" applyFont="1" applyFill="1" applyBorder="1" applyAlignment="1">
      <alignment horizontal="right" vertical="center"/>
    </xf>
    <xf numFmtId="182" fontId="33" fillId="29" borderId="28" xfId="69" applyNumberFormat="1" applyFont="1" applyFill="1" applyBorder="1" applyAlignment="1">
      <alignment horizontal="right" vertical="center"/>
    </xf>
    <xf numFmtId="182" fontId="33" fillId="29" borderId="52" xfId="69" applyNumberFormat="1" applyFont="1" applyFill="1" applyBorder="1" applyAlignment="1">
      <alignment horizontal="right" vertical="center"/>
    </xf>
    <xf numFmtId="182" fontId="33" fillId="29" borderId="196" xfId="69" applyNumberFormat="1" applyFont="1" applyFill="1" applyBorder="1" applyAlignment="1">
      <alignment horizontal="right" vertical="center"/>
    </xf>
    <xf numFmtId="182" fontId="33" fillId="29" borderId="197" xfId="69" applyNumberFormat="1" applyFont="1" applyFill="1" applyBorder="1" applyAlignment="1">
      <alignment horizontal="right" vertical="center"/>
    </xf>
    <xf numFmtId="182" fontId="33" fillId="29" borderId="198" xfId="69" applyNumberFormat="1" applyFont="1" applyFill="1" applyBorder="1" applyAlignment="1">
      <alignment horizontal="right" vertical="center"/>
    </xf>
    <xf numFmtId="0" fontId="28" fillId="29" borderId="0" xfId="0" applyFont="1" applyFill="1"/>
    <xf numFmtId="0" fontId="80" fillId="30" borderId="150" xfId="0" applyFont="1" applyFill="1" applyBorder="1" applyAlignment="1">
      <alignment horizontal="center" vertical="center"/>
    </xf>
    <xf numFmtId="0" fontId="94" fillId="30" borderId="74" xfId="0" applyFont="1" applyFill="1" applyBorder="1" applyAlignment="1">
      <alignment horizontal="center" vertical="center" wrapText="1"/>
    </xf>
    <xf numFmtId="0" fontId="94" fillId="30" borderId="75" xfId="0" applyFont="1" applyFill="1" applyBorder="1" applyAlignment="1">
      <alignment horizontal="center" vertical="center" wrapText="1"/>
    </xf>
    <xf numFmtId="0" fontId="80" fillId="30" borderId="76" xfId="0" applyFont="1" applyFill="1" applyBorder="1" applyAlignment="1">
      <alignment horizontal="center" vertical="center"/>
    </xf>
    <xf numFmtId="182" fontId="33" fillId="31" borderId="24" xfId="0" applyNumberFormat="1" applyFont="1" applyFill="1" applyBorder="1" applyAlignment="1">
      <alignment horizontal="right" vertical="center"/>
    </xf>
    <xf numFmtId="182" fontId="33" fillId="31" borderId="76" xfId="0" applyNumberFormat="1" applyFont="1" applyFill="1" applyBorder="1" applyAlignment="1">
      <alignment horizontal="right" vertical="center"/>
    </xf>
    <xf numFmtId="182" fontId="33" fillId="29" borderId="76" xfId="0" applyNumberFormat="1" applyFont="1" applyFill="1" applyBorder="1" applyAlignment="1">
      <alignment horizontal="right" vertical="center"/>
    </xf>
    <xf numFmtId="0" fontId="94" fillId="30" borderId="78" xfId="0" applyFont="1" applyFill="1" applyBorder="1" applyAlignment="1">
      <alignment horizontal="center" vertical="center"/>
    </xf>
    <xf numFmtId="0" fontId="94" fillId="30" borderId="84" xfId="98" applyFont="1" applyFill="1" applyBorder="1" applyAlignment="1">
      <alignment horizontal="center" vertical="center"/>
    </xf>
    <xf numFmtId="0" fontId="94" fillId="30" borderId="39" xfId="0" applyFont="1" applyFill="1" applyBorder="1" applyAlignment="1">
      <alignment horizontal="center" vertical="center"/>
    </xf>
    <xf numFmtId="182" fontId="33" fillId="29" borderId="98" xfId="0" applyNumberFormat="1" applyFont="1" applyFill="1" applyBorder="1" applyAlignment="1">
      <alignment horizontal="right" vertical="center"/>
    </xf>
    <xf numFmtId="182" fontId="33" fillId="29" borderId="32" xfId="0" applyNumberFormat="1" applyFont="1" applyFill="1" applyBorder="1" applyAlignment="1">
      <alignment horizontal="right" vertical="center"/>
    </xf>
    <xf numFmtId="182" fontId="33" fillId="29" borderId="40" xfId="0" applyNumberFormat="1" applyFont="1" applyFill="1" applyBorder="1" applyAlignment="1">
      <alignment horizontal="right" vertical="center"/>
    </xf>
    <xf numFmtId="182" fontId="33" fillId="29" borderId="150" xfId="0" applyNumberFormat="1" applyFont="1" applyFill="1" applyBorder="1" applyAlignment="1">
      <alignment horizontal="right" vertical="center"/>
    </xf>
    <xf numFmtId="0" fontId="80" fillId="30" borderId="23" xfId="0" applyFont="1" applyFill="1" applyBorder="1" applyAlignment="1">
      <alignment horizontal="center" vertical="center"/>
    </xf>
    <xf numFmtId="0" fontId="80" fillId="30" borderId="25" xfId="0" applyFont="1" applyFill="1" applyBorder="1" applyAlignment="1">
      <alignment horizontal="center" vertical="center"/>
    </xf>
    <xf numFmtId="0" fontId="94" fillId="30" borderId="39" xfId="98" applyFont="1" applyFill="1" applyBorder="1" applyAlignment="1">
      <alignment horizontal="center" vertical="center"/>
    </xf>
    <xf numFmtId="182" fontId="33" fillId="29" borderId="32" xfId="69" applyNumberFormat="1" applyFont="1" applyFill="1" applyBorder="1" applyAlignment="1">
      <alignment horizontal="right" vertical="center"/>
    </xf>
    <xf numFmtId="0" fontId="80" fillId="30" borderId="39" xfId="92" applyFont="1" applyFill="1" applyBorder="1" applyAlignment="1">
      <alignment horizontal="center" vertical="center"/>
    </xf>
    <xf numFmtId="0" fontId="33" fillId="0" borderId="0" xfId="90" applyFont="1" applyAlignment="1">
      <alignment vertical="center"/>
    </xf>
    <xf numFmtId="0" fontId="33" fillId="0" borderId="51" xfId="92" applyFont="1" applyBorder="1" applyAlignment="1">
      <alignment horizontal="center" vertical="center"/>
    </xf>
    <xf numFmtId="187" fontId="33" fillId="0" borderId="51" xfId="0" applyNumberFormat="1" applyFont="1" applyBorder="1"/>
    <xf numFmtId="0" fontId="94" fillId="30" borderId="91" xfId="0" applyFont="1" applyFill="1" applyBorder="1" applyAlignment="1">
      <alignment horizontal="center" vertical="center"/>
    </xf>
    <xf numFmtId="0" fontId="94" fillId="30" borderId="88" xfId="0" applyFont="1" applyFill="1" applyBorder="1" applyAlignment="1">
      <alignment horizontal="center" vertical="center" wrapText="1"/>
    </xf>
    <xf numFmtId="0" fontId="80" fillId="30" borderId="32" xfId="0" applyFont="1" applyFill="1" applyBorder="1" applyAlignment="1">
      <alignment horizontal="center" vertical="center"/>
    </xf>
    <xf numFmtId="0" fontId="80" fillId="30" borderId="89" xfId="0" applyFont="1" applyFill="1" applyBorder="1" applyAlignment="1">
      <alignment horizontal="center" vertical="center"/>
    </xf>
    <xf numFmtId="181" fontId="33" fillId="0" borderId="39" xfId="69" applyNumberFormat="1" applyFont="1" applyBorder="1" applyAlignment="1">
      <alignment horizontal="right" vertical="center"/>
    </xf>
    <xf numFmtId="10" fontId="33" fillId="0" borderId="78" xfId="69" applyNumberFormat="1" applyFont="1" applyBorder="1" applyAlignment="1">
      <alignment horizontal="right" vertical="center"/>
    </xf>
    <xf numFmtId="0" fontId="80" fillId="30" borderId="58" xfId="0" applyFont="1" applyFill="1" applyBorder="1" applyAlignment="1">
      <alignment horizontal="center" vertical="center" wrapText="1"/>
    </xf>
    <xf numFmtId="0" fontId="80" fillId="30" borderId="19" xfId="0" applyFont="1" applyFill="1" applyBorder="1" applyAlignment="1">
      <alignment horizontal="center" vertical="center" wrapText="1"/>
    </xf>
    <xf numFmtId="0" fontId="80" fillId="30" borderId="3" xfId="0" applyFont="1" applyFill="1" applyBorder="1" applyAlignment="1">
      <alignment horizontal="center" vertical="center" wrapText="1"/>
    </xf>
    <xf numFmtId="0" fontId="28" fillId="0" borderId="35" xfId="0" applyFont="1" applyBorder="1" applyAlignment="1">
      <alignment horizontal="center" vertical="center"/>
    </xf>
    <xf numFmtId="0" fontId="33" fillId="0" borderId="35" xfId="0" applyFont="1" applyBorder="1" applyAlignment="1">
      <alignment horizontal="center" vertical="center" wrapText="1"/>
    </xf>
    <xf numFmtId="0" fontId="28" fillId="0" borderId="0" xfId="106" applyFont="1">
      <alignment vertical="center"/>
    </xf>
    <xf numFmtId="3" fontId="40" fillId="0" borderId="0" xfId="69" applyNumberFormat="1" applyFont="1" applyFill="1" applyAlignment="1">
      <alignment horizontal="center" vertical="center"/>
    </xf>
    <xf numFmtId="0" fontId="33" fillId="0" borderId="0" xfId="0" applyFont="1" applyAlignment="1">
      <alignment horizontal="right" vertical="center"/>
    </xf>
    <xf numFmtId="0" fontId="29" fillId="0" borderId="269" xfId="0" applyFont="1" applyBorder="1" applyAlignment="1">
      <alignment horizontal="center" vertical="center"/>
    </xf>
    <xf numFmtId="0" fontId="55" fillId="30" borderId="78" xfId="0" applyFont="1" applyFill="1" applyBorder="1" applyAlignment="1">
      <alignment horizontal="center" vertical="center" shrinkToFit="1"/>
    </xf>
    <xf numFmtId="0" fontId="71" fillId="33" borderId="55" xfId="0" applyFont="1" applyFill="1" applyBorder="1" applyAlignment="1">
      <alignment vertical="center"/>
    </xf>
    <xf numFmtId="183" fontId="33" fillId="33" borderId="60" xfId="0" applyNumberFormat="1" applyFont="1" applyFill="1" applyBorder="1" applyAlignment="1" applyProtection="1">
      <alignment vertical="center" shrinkToFit="1"/>
      <protection locked="0"/>
    </xf>
    <xf numFmtId="183" fontId="33" fillId="33" borderId="88" xfId="0" applyNumberFormat="1" applyFont="1" applyFill="1" applyBorder="1" applyAlignment="1" applyProtection="1">
      <alignment vertical="center" shrinkToFit="1"/>
      <protection locked="0"/>
    </xf>
    <xf numFmtId="183" fontId="33" fillId="33" borderId="27" xfId="0" applyNumberFormat="1" applyFont="1" applyFill="1" applyBorder="1" applyAlignment="1" applyProtection="1">
      <alignment vertical="center" shrinkToFit="1"/>
      <protection locked="0"/>
    </xf>
    <xf numFmtId="183" fontId="33" fillId="33" borderId="89" xfId="0" applyNumberFormat="1" applyFont="1" applyFill="1" applyBorder="1" applyAlignment="1" applyProtection="1">
      <alignment vertical="center" shrinkToFit="1"/>
      <protection locked="0"/>
    </xf>
    <xf numFmtId="0" fontId="85" fillId="0" borderId="0" xfId="104" applyFont="1">
      <alignment vertical="center"/>
    </xf>
    <xf numFmtId="0" fontId="85" fillId="0" borderId="0" xfId="104" applyFont="1" applyAlignment="1">
      <alignment horizontal="right" vertical="center"/>
    </xf>
    <xf numFmtId="0" fontId="85" fillId="16" borderId="184" xfId="104" applyFont="1" applyFill="1" applyBorder="1" applyAlignment="1">
      <alignment horizontal="center" vertical="center"/>
    </xf>
    <xf numFmtId="0" fontId="85" fillId="16" borderId="31" xfId="104" applyFont="1" applyFill="1" applyBorder="1" applyAlignment="1">
      <alignment horizontal="center" vertical="center"/>
    </xf>
    <xf numFmtId="0" fontId="85" fillId="0" borderId="0" xfId="104" applyFont="1" applyAlignment="1">
      <alignment horizontal="center" vertical="center"/>
    </xf>
    <xf numFmtId="0" fontId="85" fillId="0" borderId="31" xfId="104" applyFont="1" applyBorder="1">
      <alignment vertical="center"/>
    </xf>
    <xf numFmtId="197" fontId="85" fillId="0" borderId="3" xfId="69" applyNumberFormat="1" applyFont="1" applyBorder="1" applyAlignment="1">
      <alignment vertical="center"/>
    </xf>
    <xf numFmtId="196" fontId="85" fillId="0" borderId="0" xfId="69" applyNumberFormat="1" applyFont="1" applyBorder="1" applyAlignment="1">
      <alignment horizontal="center" vertical="center"/>
    </xf>
    <xf numFmtId="0" fontId="85" fillId="0" borderId="119" xfId="104" applyFont="1" applyBorder="1">
      <alignment vertical="center"/>
    </xf>
    <xf numFmtId="188" fontId="85" fillId="0" borderId="116" xfId="69" applyNumberFormat="1" applyFont="1" applyBorder="1" applyAlignment="1">
      <alignment vertical="center"/>
    </xf>
    <xf numFmtId="197" fontId="85" fillId="0" borderId="116" xfId="69" applyNumberFormat="1" applyFont="1" applyBorder="1" applyAlignment="1">
      <alignment vertical="center"/>
    </xf>
    <xf numFmtId="0" fontId="85" fillId="0" borderId="118" xfId="104" applyFont="1" applyBorder="1">
      <alignment vertical="center"/>
    </xf>
    <xf numFmtId="197" fontId="85" fillId="0" borderId="67" xfId="69" applyNumberFormat="1" applyFont="1" applyBorder="1" applyAlignment="1">
      <alignment vertical="center"/>
    </xf>
    <xf numFmtId="0" fontId="85" fillId="0" borderId="121" xfId="104" applyFont="1" applyBorder="1" applyAlignment="1">
      <alignment horizontal="left" vertical="center" indent="1"/>
    </xf>
    <xf numFmtId="188" fontId="85" fillId="0" borderId="121" xfId="69" applyNumberFormat="1" applyFont="1" applyBorder="1" applyAlignment="1">
      <alignment vertical="center"/>
    </xf>
    <xf numFmtId="0" fontId="85" fillId="0" borderId="115" xfId="104" applyFont="1" applyBorder="1">
      <alignment vertical="center"/>
    </xf>
    <xf numFmtId="197" fontId="85" fillId="0" borderId="121" xfId="69" applyNumberFormat="1" applyFont="1" applyBorder="1" applyAlignment="1">
      <alignment vertical="center"/>
    </xf>
    <xf numFmtId="188" fontId="85" fillId="0" borderId="121" xfId="104" applyNumberFormat="1" applyFont="1" applyBorder="1">
      <alignment vertical="center"/>
    </xf>
    <xf numFmtId="188" fontId="85" fillId="25" borderId="121" xfId="104" applyNumberFormat="1" applyFont="1" applyFill="1" applyBorder="1">
      <alignment vertical="center"/>
    </xf>
    <xf numFmtId="0" fontId="85" fillId="0" borderId="120" xfId="104" applyFont="1" applyBorder="1">
      <alignment vertical="center"/>
    </xf>
    <xf numFmtId="0" fontId="85" fillId="0" borderId="117" xfId="104" applyFont="1" applyBorder="1" applyAlignment="1">
      <alignment horizontal="left" vertical="center" indent="1"/>
    </xf>
    <xf numFmtId="188" fontId="85" fillId="0" borderId="117" xfId="104" applyNumberFormat="1" applyFont="1" applyBorder="1">
      <alignment vertical="center"/>
    </xf>
    <xf numFmtId="180" fontId="85" fillId="0" borderId="116" xfId="60" applyNumberFormat="1" applyFont="1" applyBorder="1" applyAlignment="1">
      <alignment vertical="center"/>
    </xf>
    <xf numFmtId="188" fontId="85" fillId="25" borderId="67" xfId="69" applyNumberFormat="1" applyFont="1" applyFill="1" applyBorder="1" applyAlignment="1">
      <alignment vertical="center"/>
    </xf>
    <xf numFmtId="180" fontId="85" fillId="0" borderId="117" xfId="60" applyNumberFormat="1" applyFont="1" applyBorder="1" applyAlignment="1">
      <alignment vertical="center"/>
    </xf>
    <xf numFmtId="188" fontId="85" fillId="25" borderId="121" xfId="69" applyNumberFormat="1" applyFont="1" applyFill="1" applyBorder="1" applyAlignment="1">
      <alignment vertical="center"/>
    </xf>
    <xf numFmtId="0" fontId="85" fillId="0" borderId="192" xfId="104" applyFont="1" applyBorder="1">
      <alignment vertical="center"/>
    </xf>
    <xf numFmtId="188" fontId="85" fillId="25" borderId="117" xfId="69" applyNumberFormat="1" applyFont="1" applyFill="1" applyBorder="1" applyAlignment="1">
      <alignment vertical="center"/>
    </xf>
    <xf numFmtId="196" fontId="85" fillId="0" borderId="0" xfId="69" applyNumberFormat="1" applyFont="1" applyAlignment="1">
      <alignment vertical="center"/>
    </xf>
    <xf numFmtId="197" fontId="85" fillId="0" borderId="117" xfId="69" applyNumberFormat="1" applyFont="1" applyBorder="1" applyAlignment="1">
      <alignment vertical="center"/>
    </xf>
    <xf numFmtId="196" fontId="85" fillId="16" borderId="3" xfId="69" applyNumberFormat="1" applyFont="1" applyFill="1" applyBorder="1" applyAlignment="1">
      <alignment horizontal="center" vertical="center"/>
    </xf>
    <xf numFmtId="197" fontId="85" fillId="25" borderId="67" xfId="69" applyNumberFormat="1" applyFont="1" applyFill="1" applyBorder="1" applyAlignment="1">
      <alignment vertical="center"/>
    </xf>
    <xf numFmtId="180" fontId="85" fillId="25" borderId="67" xfId="69" applyNumberFormat="1" applyFont="1" applyFill="1" applyBorder="1" applyAlignment="1">
      <alignment vertical="center"/>
    </xf>
    <xf numFmtId="198" fontId="85" fillId="0" borderId="0" xfId="104" applyNumberFormat="1" applyFont="1">
      <alignment vertical="center"/>
    </xf>
    <xf numFmtId="196" fontId="85" fillId="0" borderId="0" xfId="104" applyNumberFormat="1" applyFont="1">
      <alignment vertical="center"/>
    </xf>
    <xf numFmtId="197" fontId="85" fillId="25" borderId="121" xfId="69" applyNumberFormat="1" applyFont="1" applyFill="1" applyBorder="1" applyAlignment="1">
      <alignment vertical="center"/>
    </xf>
    <xf numFmtId="180" fontId="85" fillId="25" borderId="121" xfId="69" applyNumberFormat="1" applyFont="1" applyFill="1" applyBorder="1" applyAlignment="1">
      <alignment vertical="center"/>
    </xf>
    <xf numFmtId="196" fontId="85" fillId="0" borderId="0" xfId="69" applyNumberFormat="1" applyFont="1" applyFill="1" applyBorder="1" applyAlignment="1">
      <alignment vertical="center"/>
    </xf>
    <xf numFmtId="180" fontId="85" fillId="0" borderId="0" xfId="60" applyNumberFormat="1" applyFont="1" applyBorder="1" applyAlignment="1">
      <alignment vertical="center"/>
    </xf>
    <xf numFmtId="198" fontId="85" fillId="0" borderId="0" xfId="104" applyNumberFormat="1" applyFont="1" applyAlignment="1">
      <alignment horizontal="center" vertical="center"/>
    </xf>
    <xf numFmtId="196" fontId="85" fillId="0" borderId="0" xfId="69" applyNumberFormat="1" applyFont="1" applyBorder="1" applyAlignment="1">
      <alignment vertical="center"/>
    </xf>
    <xf numFmtId="0" fontId="85" fillId="0" borderId="115" xfId="104" applyFont="1" applyBorder="1" applyAlignment="1">
      <alignment vertical="center" wrapText="1"/>
    </xf>
    <xf numFmtId="196" fontId="85" fillId="25" borderId="121" xfId="69" applyNumberFormat="1" applyFont="1" applyFill="1" applyBorder="1" applyAlignment="1">
      <alignment horizontal="center" vertical="center"/>
    </xf>
    <xf numFmtId="0" fontId="85" fillId="0" borderId="193" xfId="104" applyFont="1" applyBorder="1">
      <alignment vertical="center"/>
    </xf>
    <xf numFmtId="197" fontId="85" fillId="25" borderId="194" xfId="69" applyNumberFormat="1" applyFont="1" applyFill="1" applyBorder="1" applyAlignment="1">
      <alignment vertical="center"/>
    </xf>
    <xf numFmtId="197" fontId="85" fillId="25" borderId="117" xfId="69" applyNumberFormat="1" applyFont="1" applyFill="1" applyBorder="1" applyAlignment="1">
      <alignment vertical="center"/>
    </xf>
    <xf numFmtId="196" fontId="85" fillId="25" borderId="117" xfId="69" applyNumberFormat="1" applyFont="1" applyFill="1" applyBorder="1" applyAlignment="1">
      <alignment horizontal="center" vertical="center"/>
    </xf>
    <xf numFmtId="0" fontId="33" fillId="0" borderId="0" xfId="110" applyFont="1" applyAlignment="1">
      <alignment vertical="center"/>
    </xf>
    <xf numFmtId="0" fontId="29" fillId="0" borderId="0" xfId="110" applyFont="1" applyAlignment="1">
      <alignment horizontal="center"/>
    </xf>
    <xf numFmtId="0" fontId="29" fillId="0" borderId="0" xfId="110" applyFont="1"/>
    <xf numFmtId="0" fontId="29" fillId="0" borderId="0" xfId="0" applyFont="1"/>
    <xf numFmtId="0" fontId="29" fillId="0" borderId="190" xfId="0" applyFont="1" applyBorder="1" applyAlignment="1">
      <alignment horizontal="center" vertical="center" wrapText="1"/>
    </xf>
    <xf numFmtId="0" fontId="29" fillId="0" borderId="190" xfId="0" applyFont="1" applyBorder="1" applyAlignment="1">
      <alignment horizontal="justify" vertical="center" wrapText="1"/>
    </xf>
    <xf numFmtId="0" fontId="84" fillId="0" borderId="190" xfId="0" applyFont="1" applyBorder="1" applyAlignment="1">
      <alignment horizontal="justify" vertical="center" wrapText="1"/>
    </xf>
    <xf numFmtId="0" fontId="29" fillId="25" borderId="190" xfId="0" applyFont="1" applyFill="1" applyBorder="1" applyAlignment="1">
      <alignment horizontal="justify" vertical="center" wrapText="1"/>
    </xf>
    <xf numFmtId="0" fontId="29" fillId="25" borderId="190" xfId="0" applyFont="1" applyFill="1" applyBorder="1" applyAlignment="1">
      <alignment horizontal="right" vertical="center" wrapText="1"/>
    </xf>
    <xf numFmtId="0" fontId="84" fillId="0" borderId="190" xfId="0" applyFont="1" applyBorder="1" applyAlignment="1">
      <alignment horizontal="left" vertical="center" wrapText="1"/>
    </xf>
    <xf numFmtId="0" fontId="33" fillId="0" borderId="190" xfId="0" applyFont="1" applyBorder="1" applyAlignment="1">
      <alignment vertical="center" wrapText="1"/>
    </xf>
    <xf numFmtId="0" fontId="33" fillId="0" borderId="190" xfId="0" applyFont="1" applyBorder="1" applyAlignment="1">
      <alignment horizontal="left" vertical="center" wrapText="1"/>
    </xf>
    <xf numFmtId="0" fontId="33" fillId="31" borderId="45" xfId="0" applyFont="1" applyFill="1" applyBorder="1" applyAlignment="1">
      <alignment vertical="center" wrapText="1"/>
    </xf>
    <xf numFmtId="0" fontId="33" fillId="0" borderId="45" xfId="0" applyFont="1" applyBorder="1" applyAlignment="1">
      <alignment horizontal="left" vertical="center" wrapText="1"/>
    </xf>
    <xf numFmtId="0" fontId="33" fillId="0" borderId="0" xfId="0" applyFont="1" applyAlignment="1">
      <alignment horizontal="left" vertical="center" wrapText="1"/>
    </xf>
    <xf numFmtId="0" fontId="29" fillId="0" borderId="0" xfId="97" applyAlignment="1">
      <alignment vertical="center" wrapText="1"/>
    </xf>
    <xf numFmtId="0" fontId="28" fillId="29" borderId="0" xfId="98" applyFont="1" applyFill="1"/>
    <xf numFmtId="0" fontId="97" fillId="0" borderId="0" xfId="92" applyFont="1">
      <alignment vertical="center"/>
    </xf>
    <xf numFmtId="0" fontId="28" fillId="0" borderId="0" xfId="92" applyFont="1">
      <alignment vertical="center"/>
    </xf>
    <xf numFmtId="0" fontId="62" fillId="0" borderId="149" xfId="88" applyFont="1" applyBorder="1">
      <alignment vertical="center"/>
    </xf>
    <xf numFmtId="0" fontId="74" fillId="0" borderId="141" xfId="88" applyFont="1" applyBorder="1">
      <alignment vertical="center"/>
    </xf>
    <xf numFmtId="0" fontId="74" fillId="0" borderId="141" xfId="88"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29" fillId="34" borderId="190" xfId="0" applyFont="1" applyFill="1" applyBorder="1" applyAlignment="1">
      <alignment horizontal="center" vertical="center"/>
    </xf>
    <xf numFmtId="0" fontId="29" fillId="34" borderId="190" xfId="0" applyFont="1" applyFill="1" applyBorder="1" applyAlignment="1">
      <alignment vertical="center"/>
    </xf>
    <xf numFmtId="0" fontId="29" fillId="0" borderId="186" xfId="0" applyFont="1" applyBorder="1" applyAlignment="1">
      <alignment horizontal="center" vertical="center"/>
    </xf>
    <xf numFmtId="38" fontId="29" fillId="0" borderId="186" xfId="69" applyFont="1" applyBorder="1" applyAlignment="1">
      <alignment vertical="center"/>
    </xf>
    <xf numFmtId="0" fontId="29" fillId="0" borderId="186" xfId="0" applyFont="1" applyBorder="1" applyAlignment="1">
      <alignment vertical="center"/>
    </xf>
    <xf numFmtId="0" fontId="29" fillId="0" borderId="188" xfId="0" applyFont="1" applyBorder="1" applyAlignment="1">
      <alignment horizontal="center" vertical="center"/>
    </xf>
    <xf numFmtId="38" fontId="29" fillId="0" borderId="188" xfId="69" applyFont="1" applyBorder="1" applyAlignment="1">
      <alignment horizontal="center" vertical="center"/>
    </xf>
    <xf numFmtId="0" fontId="29" fillId="0" borderId="188" xfId="0" applyFont="1" applyBorder="1" applyAlignment="1">
      <alignment vertical="center"/>
    </xf>
    <xf numFmtId="38" fontId="29" fillId="0" borderId="188" xfId="69" applyFont="1" applyBorder="1" applyAlignment="1">
      <alignment vertical="center"/>
    </xf>
    <xf numFmtId="0" fontId="29" fillId="0" borderId="192" xfId="0" applyFont="1" applyBorder="1" applyAlignment="1">
      <alignment horizontal="center" vertical="center"/>
    </xf>
    <xf numFmtId="0" fontId="29" fillId="0" borderId="192" xfId="0" applyFont="1" applyBorder="1" applyAlignment="1">
      <alignment vertical="center"/>
    </xf>
    <xf numFmtId="0" fontId="29" fillId="34" borderId="186" xfId="0" applyFont="1" applyFill="1" applyBorder="1" applyAlignment="1">
      <alignment vertical="center"/>
    </xf>
    <xf numFmtId="38" fontId="29" fillId="31" borderId="186" xfId="69" applyFont="1" applyFill="1" applyBorder="1" applyAlignment="1">
      <alignment vertical="center"/>
    </xf>
    <xf numFmtId="0" fontId="29" fillId="34" borderId="188" xfId="0" applyFont="1" applyFill="1" applyBorder="1" applyAlignment="1">
      <alignment vertical="center"/>
    </xf>
    <xf numFmtId="38" fontId="29" fillId="31" borderId="188" xfId="69" applyFont="1" applyFill="1" applyBorder="1" applyAlignment="1">
      <alignment vertical="center"/>
    </xf>
    <xf numFmtId="0" fontId="29" fillId="34" borderId="192" xfId="0" applyFont="1" applyFill="1" applyBorder="1" applyAlignment="1">
      <alignment vertical="center"/>
    </xf>
    <xf numFmtId="38" fontId="29" fillId="31" borderId="192" xfId="69" applyFont="1" applyFill="1" applyBorder="1" applyAlignment="1">
      <alignment vertical="center"/>
    </xf>
    <xf numFmtId="40" fontId="29" fillId="0" borderId="186" xfId="102" applyNumberFormat="1" applyFont="1" applyBorder="1" applyAlignment="1">
      <alignment horizontal="right" vertical="center"/>
    </xf>
    <xf numFmtId="40" fontId="29" fillId="0" borderId="188" xfId="102" applyNumberFormat="1" applyFont="1" applyBorder="1" applyAlignment="1">
      <alignment horizontal="right" vertical="center"/>
    </xf>
    <xf numFmtId="0" fontId="29" fillId="0" borderId="188" xfId="102" applyFont="1" applyBorder="1" applyAlignment="1">
      <alignment horizontal="right" vertical="center"/>
    </xf>
    <xf numFmtId="199" fontId="29" fillId="0" borderId="192" xfId="103" applyNumberFormat="1" applyFont="1" applyBorder="1" applyAlignment="1">
      <alignment horizontal="right" vertical="center"/>
    </xf>
    <xf numFmtId="0" fontId="29" fillId="34" borderId="34" xfId="0" applyFont="1" applyFill="1" applyBorder="1" applyAlignment="1">
      <alignment vertical="center"/>
    </xf>
    <xf numFmtId="0" fontId="29" fillId="0" borderId="190" xfId="0" applyFont="1" applyBorder="1" applyAlignment="1">
      <alignment horizontal="center" vertical="center"/>
    </xf>
    <xf numFmtId="0" fontId="29" fillId="0" borderId="190" xfId="0" applyFont="1" applyBorder="1" applyAlignment="1">
      <alignment vertical="center"/>
    </xf>
    <xf numFmtId="38" fontId="29" fillId="0" borderId="192" xfId="69" applyFont="1" applyBorder="1" applyAlignment="1">
      <alignment vertical="center"/>
    </xf>
    <xf numFmtId="38" fontId="29" fillId="31" borderId="190" xfId="69" applyFont="1" applyFill="1" applyBorder="1" applyAlignment="1">
      <alignment vertical="center"/>
    </xf>
    <xf numFmtId="197" fontId="85" fillId="0" borderId="121" xfId="69" applyNumberFormat="1" applyFont="1" applyFill="1" applyBorder="1" applyAlignment="1">
      <alignment horizontal="right" vertical="center"/>
    </xf>
    <xf numFmtId="197" fontId="85" fillId="0" borderId="121" xfId="69" applyNumberFormat="1" applyFont="1" applyFill="1" applyBorder="1" applyAlignment="1">
      <alignment vertical="center"/>
    </xf>
    <xf numFmtId="0" fontId="74" fillId="0" borderId="144" xfId="88" applyFont="1" applyBorder="1" applyAlignment="1">
      <alignment vertical="center" shrinkToFit="1"/>
    </xf>
    <xf numFmtId="0" fontId="74" fillId="0" borderId="147" xfId="88" applyFont="1" applyBorder="1" applyAlignment="1">
      <alignment vertical="center" shrinkToFit="1"/>
    </xf>
    <xf numFmtId="0" fontId="62" fillId="0" borderId="147" xfId="88" applyFont="1" applyBorder="1" applyAlignment="1">
      <alignment vertical="center" shrinkToFit="1"/>
    </xf>
    <xf numFmtId="0" fontId="44" fillId="0" borderId="147" xfId="88" applyFont="1" applyBorder="1" applyAlignment="1">
      <alignment vertical="center" shrinkToFit="1"/>
    </xf>
    <xf numFmtId="0" fontId="74" fillId="0" borderId="141" xfId="88" applyFont="1" applyBorder="1" applyAlignment="1">
      <alignment vertical="center" shrinkToFit="1"/>
    </xf>
    <xf numFmtId="0" fontId="44" fillId="34" borderId="227" xfId="111" applyFont="1" applyFill="1" applyBorder="1" applyAlignment="1">
      <alignment horizontal="center" vertical="center" wrapText="1"/>
    </xf>
    <xf numFmtId="0" fontId="51" fillId="30" borderId="103" xfId="0" applyFont="1" applyFill="1" applyBorder="1" applyAlignment="1">
      <alignment horizontal="center" vertical="center" shrinkToFit="1"/>
    </xf>
    <xf numFmtId="0" fontId="51" fillId="30" borderId="24" xfId="0" applyFont="1" applyFill="1" applyBorder="1" applyAlignment="1">
      <alignment horizontal="center" vertical="center" shrinkToFit="1"/>
    </xf>
    <xf numFmtId="0" fontId="51" fillId="30" borderId="29" xfId="0" applyFont="1" applyFill="1" applyBorder="1" applyAlignment="1">
      <alignment horizontal="center" vertical="center" shrinkToFit="1"/>
    </xf>
    <xf numFmtId="0" fontId="50" fillId="29" borderId="0" xfId="0" applyFont="1" applyFill="1" applyAlignment="1">
      <alignment vertical="center" shrinkToFit="1"/>
    </xf>
    <xf numFmtId="0" fontId="50" fillId="29" borderId="0" xfId="0" applyFont="1" applyFill="1" applyAlignment="1">
      <alignment shrinkToFit="1"/>
    </xf>
    <xf numFmtId="3" fontId="47" fillId="29" borderId="0" xfId="69" applyNumberFormat="1" applyFont="1" applyFill="1" applyAlignment="1">
      <alignment shrinkToFit="1"/>
    </xf>
    <xf numFmtId="0" fontId="49" fillId="29" borderId="0" xfId="0" applyFont="1" applyFill="1" applyAlignment="1">
      <alignment shrinkToFit="1"/>
    </xf>
    <xf numFmtId="0" fontId="33" fillId="29" borderId="0" xfId="98" applyFont="1" applyFill="1" applyAlignment="1">
      <alignment shrinkToFit="1"/>
    </xf>
    <xf numFmtId="0" fontId="94" fillId="30" borderId="84" xfId="98" applyFont="1" applyFill="1" applyBorder="1" applyAlignment="1">
      <alignment horizontal="center" vertical="center" shrinkToFit="1"/>
    </xf>
    <xf numFmtId="188" fontId="82" fillId="29" borderId="34" xfId="69" applyNumberFormat="1" applyFont="1" applyFill="1" applyBorder="1" applyAlignment="1">
      <alignment vertical="center" shrinkToFit="1"/>
    </xf>
    <xf numFmtId="188" fontId="82" fillId="29" borderId="3" xfId="69" applyNumberFormat="1" applyFont="1" applyFill="1" applyBorder="1" applyAlignment="1">
      <alignment vertical="center" shrinkToFit="1"/>
    </xf>
    <xf numFmtId="182" fontId="33" fillId="29" borderId="21" xfId="69" applyNumberFormat="1" applyFont="1" applyFill="1" applyBorder="1" applyAlignment="1">
      <alignment horizontal="right" vertical="center" shrinkToFit="1"/>
    </xf>
    <xf numFmtId="182" fontId="33" fillId="29" borderId="34" xfId="69" applyNumberFormat="1" applyFont="1" applyFill="1" applyBorder="1" applyAlignment="1">
      <alignment horizontal="right" vertical="center" shrinkToFit="1"/>
    </xf>
    <xf numFmtId="182" fontId="33" fillId="29" borderId="40" xfId="69" applyNumberFormat="1" applyFont="1" applyFill="1" applyBorder="1" applyAlignment="1">
      <alignment horizontal="right" vertical="center" shrinkToFit="1"/>
    </xf>
    <xf numFmtId="182" fontId="33" fillId="29" borderId="24" xfId="69" applyNumberFormat="1" applyFont="1" applyFill="1" applyBorder="1" applyAlignment="1">
      <alignment horizontal="right" vertical="center" shrinkToFit="1"/>
    </xf>
    <xf numFmtId="182" fontId="82" fillId="29" borderId="34" xfId="69" applyNumberFormat="1" applyFont="1" applyFill="1" applyBorder="1" applyAlignment="1">
      <alignment vertical="center" shrinkToFit="1"/>
    </xf>
    <xf numFmtId="182" fontId="82" fillId="29" borderId="3" xfId="69" applyNumberFormat="1" applyFont="1" applyFill="1" applyBorder="1" applyAlignment="1">
      <alignment vertical="center" shrinkToFit="1"/>
    </xf>
    <xf numFmtId="182" fontId="33" fillId="29" borderId="0" xfId="69" applyNumberFormat="1" applyFont="1" applyFill="1" applyBorder="1" applyAlignment="1">
      <alignment horizontal="right" shrinkToFit="1"/>
    </xf>
    <xf numFmtId="3" fontId="34" fillId="29" borderId="0" xfId="69" applyNumberFormat="1" applyFont="1" applyFill="1" applyAlignment="1">
      <alignment shrinkToFit="1"/>
    </xf>
    <xf numFmtId="0" fontId="33" fillId="0" borderId="0" xfId="92" applyFont="1" applyAlignment="1">
      <alignment vertical="center" shrinkToFit="1"/>
    </xf>
    <xf numFmtId="195" fontId="33" fillId="0" borderId="0" xfId="92" applyNumberFormat="1" applyFont="1" applyAlignment="1">
      <alignment vertical="center" shrinkToFit="1"/>
    </xf>
    <xf numFmtId="0" fontId="33" fillId="0" borderId="0" xfId="0" applyFont="1" applyAlignment="1">
      <alignment shrinkToFit="1"/>
    </xf>
    <xf numFmtId="187" fontId="33" fillId="0" borderId="0" xfId="0" applyNumberFormat="1" applyFont="1" applyAlignment="1">
      <alignment shrinkToFit="1"/>
    </xf>
    <xf numFmtId="187" fontId="33" fillId="0" borderId="45" xfId="0" applyNumberFormat="1" applyFont="1" applyBorder="1" applyAlignment="1">
      <alignment shrinkToFit="1"/>
    </xf>
    <xf numFmtId="187" fontId="33" fillId="31" borderId="3" xfId="0" applyNumberFormat="1" applyFont="1" applyFill="1" applyBorder="1" applyAlignment="1">
      <alignment shrinkToFit="1"/>
    </xf>
    <xf numFmtId="187" fontId="33" fillId="31" borderId="24" xfId="0" applyNumberFormat="1" applyFont="1" applyFill="1" applyBorder="1" applyAlignment="1">
      <alignment shrinkToFit="1"/>
    </xf>
    <xf numFmtId="187" fontId="81" fillId="0" borderId="0" xfId="0" applyNumberFormat="1" applyFont="1" applyAlignment="1">
      <alignment shrinkToFit="1"/>
    </xf>
    <xf numFmtId="0" fontId="34" fillId="0" borderId="0" xfId="90" applyFont="1" applyAlignment="1">
      <alignment vertical="center" shrinkToFit="1"/>
    </xf>
    <xf numFmtId="0" fontId="33" fillId="0" borderId="0" xfId="92" applyFont="1" applyAlignment="1">
      <alignment horizontal="center" vertical="center" shrinkToFit="1"/>
    </xf>
    <xf numFmtId="187" fontId="33" fillId="31" borderId="2" xfId="0" applyNumberFormat="1" applyFont="1" applyFill="1" applyBorder="1" applyAlignment="1">
      <alignment shrinkToFit="1"/>
    </xf>
    <xf numFmtId="187" fontId="33" fillId="31" borderId="28" xfId="0" applyNumberFormat="1" applyFont="1" applyFill="1" applyBorder="1" applyAlignment="1">
      <alignment shrinkToFit="1"/>
    </xf>
    <xf numFmtId="0" fontId="99" fillId="36" borderId="84" xfId="0" applyFont="1" applyFill="1" applyBorder="1" applyAlignment="1">
      <alignment horizontal="center" vertical="center" shrinkToFit="1"/>
    </xf>
    <xf numFmtId="0" fontId="99" fillId="36" borderId="16" xfId="0" applyFont="1" applyFill="1" applyBorder="1" applyAlignment="1">
      <alignment horizontal="center" vertical="center" shrinkToFit="1"/>
    </xf>
    <xf numFmtId="38" fontId="93" fillId="0" borderId="34" xfId="69" applyFont="1" applyFill="1" applyBorder="1" applyAlignment="1">
      <alignment vertical="center" wrapText="1"/>
    </xf>
    <xf numFmtId="0" fontId="35" fillId="29" borderId="131" xfId="0" applyFont="1" applyFill="1" applyBorder="1" applyAlignment="1">
      <alignment horizontal="center" vertical="center" shrinkToFit="1"/>
    </xf>
    <xf numFmtId="0" fontId="29" fillId="0" borderId="225" xfId="0" applyFont="1" applyBorder="1" applyAlignment="1">
      <alignment vertical="center"/>
    </xf>
    <xf numFmtId="0" fontId="29" fillId="0" borderId="273" xfId="0" applyFont="1" applyBorder="1" applyAlignment="1">
      <alignment vertical="center"/>
    </xf>
    <xf numFmtId="0" fontId="29" fillId="0" borderId="274" xfId="0" applyFont="1" applyBorder="1" applyAlignment="1">
      <alignment vertical="center"/>
    </xf>
    <xf numFmtId="0" fontId="29" fillId="0" borderId="275" xfId="0" applyFont="1" applyBorder="1" applyAlignment="1">
      <alignment vertical="center"/>
    </xf>
    <xf numFmtId="3" fontId="29" fillId="0" borderId="273" xfId="0" applyNumberFormat="1" applyFont="1" applyBorder="1" applyAlignment="1">
      <alignment vertical="center"/>
    </xf>
    <xf numFmtId="3" fontId="29" fillId="0" borderId="274" xfId="0" applyNumberFormat="1" applyFont="1" applyBorder="1" applyAlignment="1">
      <alignment vertical="center"/>
    </xf>
    <xf numFmtId="3" fontId="29" fillId="0" borderId="275" xfId="0" applyNumberFormat="1" applyFont="1" applyBorder="1" applyAlignment="1">
      <alignment vertical="center"/>
    </xf>
    <xf numFmtId="0" fontId="29" fillId="0" borderId="41" xfId="0" applyFont="1" applyBorder="1" applyAlignment="1">
      <alignment vertical="center"/>
    </xf>
    <xf numFmtId="0" fontId="56" fillId="0" borderId="0" xfId="97" applyFont="1" applyAlignment="1">
      <alignment horizontal="distributed" vertical="center"/>
    </xf>
    <xf numFmtId="0" fontId="60" fillId="0" borderId="0" xfId="97" applyFont="1" applyAlignment="1">
      <alignment horizontal="center" vertical="center"/>
    </xf>
    <xf numFmtId="0" fontId="56" fillId="0" borderId="0" xfId="97" applyFont="1" applyAlignment="1">
      <alignment horizontal="center" vertical="center"/>
    </xf>
    <xf numFmtId="49" fontId="60" fillId="0" borderId="0" xfId="97" applyNumberFormat="1" applyFont="1" applyAlignment="1">
      <alignment horizontal="distributed" vertical="center"/>
    </xf>
    <xf numFmtId="0" fontId="74" fillId="16" borderId="163" xfId="88" applyFont="1" applyFill="1" applyBorder="1" applyAlignment="1">
      <alignment horizontal="center" vertical="center"/>
    </xf>
    <xf numFmtId="0" fontId="74" fillId="16" borderId="164" xfId="88" applyFont="1" applyFill="1" applyBorder="1" applyAlignment="1">
      <alignment horizontal="center" vertical="center"/>
    </xf>
    <xf numFmtId="0" fontId="74" fillId="16" borderId="119" xfId="88" applyFont="1" applyFill="1" applyBorder="1" applyAlignment="1">
      <alignment horizontal="center" vertical="center"/>
    </xf>
    <xf numFmtId="0" fontId="74" fillId="16" borderId="120" xfId="88" applyFont="1" applyFill="1" applyBorder="1" applyAlignment="1">
      <alignment horizontal="center" vertical="center"/>
    </xf>
    <xf numFmtId="0" fontId="74" fillId="16" borderId="165" xfId="88" applyFont="1" applyFill="1" applyBorder="1" applyAlignment="1">
      <alignment horizontal="center" vertical="center"/>
    </xf>
    <xf numFmtId="0" fontId="74" fillId="16" borderId="149" xfId="88" applyFont="1" applyFill="1" applyBorder="1" applyAlignment="1">
      <alignment horizontal="center" vertical="center"/>
    </xf>
    <xf numFmtId="0" fontId="74" fillId="16" borderId="141" xfId="88" applyFont="1" applyFill="1" applyBorder="1" applyAlignment="1">
      <alignment horizontal="center" vertical="center"/>
    </xf>
    <xf numFmtId="49" fontId="34" fillId="29" borderId="0" xfId="0" applyNumberFormat="1" applyFont="1" applyFill="1" applyAlignment="1">
      <alignment horizontal="left" vertical="top" wrapText="1"/>
    </xf>
    <xf numFmtId="0" fontId="29" fillId="0" borderId="0" xfId="0" applyFont="1" applyAlignment="1">
      <alignment vertical="top" wrapText="1"/>
    </xf>
    <xf numFmtId="0" fontId="50" fillId="0" borderId="166" xfId="0" applyFont="1" applyBorder="1" applyAlignment="1">
      <alignment horizontal="center" vertical="center" wrapText="1"/>
    </xf>
    <xf numFmtId="0" fontId="50" fillId="0" borderId="84" xfId="0" applyFont="1" applyBorder="1" applyAlignment="1">
      <alignment horizontal="center" vertical="center" wrapText="1"/>
    </xf>
    <xf numFmtId="49" fontId="33" fillId="29" borderId="35" xfId="0" applyNumberFormat="1" applyFont="1" applyFill="1" applyBorder="1" applyAlignment="1">
      <alignment horizontal="center" vertical="center" wrapText="1"/>
    </xf>
    <xf numFmtId="49" fontId="33" fillId="29" borderId="34" xfId="0" applyNumberFormat="1" applyFont="1" applyFill="1" applyBorder="1" applyAlignment="1">
      <alignment horizontal="center" vertical="center" wrapText="1"/>
    </xf>
    <xf numFmtId="49" fontId="33" fillId="29" borderId="29" xfId="0" applyNumberFormat="1" applyFont="1" applyFill="1" applyBorder="1" applyAlignment="1">
      <alignment horizontal="center" vertical="center" wrapText="1"/>
    </xf>
    <xf numFmtId="49" fontId="33" fillId="29" borderId="40" xfId="0" applyNumberFormat="1" applyFont="1" applyFill="1" applyBorder="1" applyAlignment="1">
      <alignment horizontal="center" vertical="center" wrapText="1"/>
    </xf>
    <xf numFmtId="0" fontId="54" fillId="29" borderId="0" xfId="0" applyFont="1" applyFill="1" applyAlignment="1">
      <alignment horizontal="left" vertical="center"/>
    </xf>
    <xf numFmtId="0" fontId="54" fillId="0" borderId="0" xfId="0" applyFont="1" applyAlignment="1">
      <alignment horizontal="left" vertical="center"/>
    </xf>
    <xf numFmtId="49" fontId="50" fillId="0" borderId="93" xfId="0" applyNumberFormat="1" applyFont="1" applyBorder="1" applyAlignment="1">
      <alignment horizontal="center" vertical="center"/>
    </xf>
    <xf numFmtId="49" fontId="50" fillId="0" borderId="0" xfId="0" applyNumberFormat="1" applyFont="1" applyAlignment="1">
      <alignment horizontal="center" vertical="center"/>
    </xf>
    <xf numFmtId="49" fontId="50" fillId="0" borderId="42" xfId="0" applyNumberFormat="1" applyFont="1" applyBorder="1" applyAlignment="1">
      <alignment horizontal="center" vertical="center"/>
    </xf>
    <xf numFmtId="49" fontId="50" fillId="0" borderId="94" xfId="0" applyNumberFormat="1" applyFont="1" applyBorder="1" applyAlignment="1">
      <alignment horizontal="center" vertical="center"/>
    </xf>
    <xf numFmtId="49" fontId="50" fillId="0" borderId="27" xfId="0" applyNumberFormat="1" applyFont="1" applyBorder="1" applyAlignment="1">
      <alignment horizontal="center" vertical="center"/>
    </xf>
    <xf numFmtId="49" fontId="50" fillId="0" borderId="98" xfId="0" applyNumberFormat="1" applyFont="1" applyBorder="1" applyAlignment="1">
      <alignment horizontal="center" vertical="center"/>
    </xf>
    <xf numFmtId="0" fontId="28" fillId="29" borderId="0" xfId="0" applyFont="1" applyFill="1" applyAlignment="1">
      <alignment vertical="center" wrapText="1"/>
    </xf>
    <xf numFmtId="0" fontId="28" fillId="0" borderId="0" xfId="0" applyFont="1" applyAlignment="1">
      <alignment vertical="center"/>
    </xf>
    <xf numFmtId="49" fontId="50" fillId="0" borderId="53" xfId="0" applyNumberFormat="1" applyFont="1" applyBorder="1" applyAlignment="1">
      <alignment horizontal="center" vertical="center"/>
    </xf>
    <xf numFmtId="49" fontId="50" fillId="0" borderId="60" xfId="0" applyNumberFormat="1" applyFont="1" applyBorder="1" applyAlignment="1">
      <alignment horizontal="center" vertical="center"/>
    </xf>
    <xf numFmtId="49" fontId="50" fillId="0" borderId="167" xfId="0" applyNumberFormat="1" applyFont="1" applyBorder="1" applyAlignment="1">
      <alignment horizontal="center" vertical="center"/>
    </xf>
    <xf numFmtId="49" fontId="29" fillId="0" borderId="29" xfId="0" applyNumberFormat="1" applyFont="1" applyBorder="1" applyAlignment="1">
      <alignment horizontal="center" vertical="center"/>
    </xf>
    <xf numFmtId="0" fontId="29" fillId="0" borderId="150" xfId="0" applyFont="1" applyBorder="1"/>
    <xf numFmtId="49" fontId="29" fillId="0" borderId="31" xfId="0" applyNumberFormat="1" applyFont="1" applyBorder="1" applyAlignment="1">
      <alignment horizontal="center" vertical="center"/>
    </xf>
    <xf numFmtId="0" fontId="29" fillId="0" borderId="83" xfId="0" applyFont="1" applyBorder="1"/>
    <xf numFmtId="49" fontId="29" fillId="0" borderId="35" xfId="0" applyNumberFormat="1" applyFont="1" applyBorder="1" applyAlignment="1">
      <alignment horizontal="center" vertical="center"/>
    </xf>
    <xf numFmtId="0" fontId="29" fillId="0" borderId="85" xfId="0" applyFont="1" applyBorder="1"/>
    <xf numFmtId="0" fontId="49" fillId="29" borderId="0" xfId="0" applyFont="1" applyFill="1" applyAlignment="1">
      <alignment horizontal="center" vertical="center" wrapText="1"/>
    </xf>
    <xf numFmtId="0" fontId="50" fillId="0" borderId="0" xfId="0" applyFont="1" applyAlignment="1">
      <alignment horizontal="center" vertical="center" wrapText="1"/>
    </xf>
    <xf numFmtId="0" fontId="33" fillId="29" borderId="94" xfId="0" applyFont="1" applyFill="1" applyBorder="1" applyAlignment="1">
      <alignment horizontal="left" vertical="center" wrapText="1"/>
    </xf>
    <xf numFmtId="0" fontId="33" fillId="0" borderId="27" xfId="0" applyFont="1" applyBorder="1" applyAlignment="1">
      <alignment horizontal="left" vertical="center" wrapText="1"/>
    </xf>
    <xf numFmtId="0" fontId="29" fillId="0" borderId="89" xfId="0" applyFont="1" applyBorder="1" applyAlignment="1">
      <alignment horizontal="left" vertical="center" wrapText="1"/>
    </xf>
    <xf numFmtId="49" fontId="29" fillId="0" borderId="131" xfId="0" applyNumberFormat="1" applyFont="1" applyBorder="1" applyAlignment="1">
      <alignment horizontal="center" vertical="center"/>
    </xf>
    <xf numFmtId="0" fontId="29" fillId="0" borderId="102" xfId="0" applyFont="1" applyBorder="1"/>
    <xf numFmtId="0" fontId="28" fillId="29" borderId="0" xfId="0" applyFont="1" applyFill="1" applyAlignment="1">
      <alignment horizontal="left" vertical="center" wrapText="1"/>
    </xf>
    <xf numFmtId="0" fontId="33" fillId="29" borderId="53" xfId="0" applyFont="1" applyFill="1" applyBorder="1" applyAlignment="1">
      <alignment horizontal="left" vertical="center" wrapText="1"/>
    </xf>
    <xf numFmtId="0" fontId="33" fillId="0" borderId="60" xfId="0" applyFont="1" applyBorder="1" applyAlignment="1">
      <alignment horizontal="left" vertical="center" wrapText="1"/>
    </xf>
    <xf numFmtId="0" fontId="29" fillId="0" borderId="88" xfId="0" applyFont="1" applyBorder="1" applyAlignment="1">
      <alignment horizontal="left" vertical="center" wrapText="1"/>
    </xf>
    <xf numFmtId="0" fontId="33" fillId="29" borderId="103" xfId="0" applyFont="1" applyFill="1" applyBorder="1" applyAlignment="1">
      <alignment horizontal="left" vertical="center" wrapText="1"/>
    </xf>
    <xf numFmtId="0" fontId="33" fillId="0" borderId="28" xfId="0" applyFont="1" applyBorder="1" applyAlignment="1">
      <alignment horizontal="left" vertical="center" wrapText="1"/>
    </xf>
    <xf numFmtId="0" fontId="29" fillId="0" borderId="150" xfId="0" applyFont="1" applyBorder="1" applyAlignment="1">
      <alignment horizontal="left" vertical="center" wrapText="1"/>
    </xf>
    <xf numFmtId="0" fontId="33" fillId="29" borderId="124" xfId="0" applyFont="1" applyFill="1" applyBorder="1" applyAlignment="1">
      <alignment horizontal="left" vertical="center" wrapText="1"/>
    </xf>
    <xf numFmtId="0" fontId="33" fillId="0" borderId="49" xfId="0" applyFont="1" applyBorder="1" applyAlignment="1">
      <alignment horizontal="left" vertical="center" wrapText="1"/>
    </xf>
    <xf numFmtId="0" fontId="29" fillId="0" borderId="83" xfId="0" applyFont="1" applyBorder="1" applyAlignment="1">
      <alignment horizontal="left" vertical="center" wrapText="1"/>
    </xf>
    <xf numFmtId="0" fontId="33" fillId="29" borderId="93" xfId="0" applyFont="1" applyFill="1" applyBorder="1" applyAlignment="1">
      <alignment horizontal="left" vertical="center" wrapText="1"/>
    </xf>
    <xf numFmtId="0" fontId="33" fillId="0" borderId="0" xfId="0" applyFont="1" applyAlignment="1">
      <alignment horizontal="left" vertical="center" wrapText="1"/>
    </xf>
    <xf numFmtId="0" fontId="29" fillId="0" borderId="26" xfId="0" applyFont="1" applyBorder="1" applyAlignment="1">
      <alignment horizontal="left" vertical="center" wrapText="1"/>
    </xf>
    <xf numFmtId="0" fontId="33" fillId="29" borderId="125" xfId="0" applyFont="1" applyFill="1" applyBorder="1" applyAlignment="1">
      <alignment horizontal="left" vertical="center" wrapText="1"/>
    </xf>
    <xf numFmtId="0" fontId="33" fillId="0" borderId="2" xfId="0" applyFont="1" applyBorder="1" applyAlignment="1">
      <alignment horizontal="left" vertical="center" wrapText="1"/>
    </xf>
    <xf numFmtId="0" fontId="29" fillId="0" borderId="85" xfId="0" applyFont="1" applyBorder="1" applyAlignment="1">
      <alignment horizontal="left" vertical="center" wrapText="1"/>
    </xf>
    <xf numFmtId="0" fontId="35" fillId="29" borderId="131" xfId="0" applyFont="1" applyFill="1" applyBorder="1" applyAlignment="1">
      <alignment horizontal="center" vertical="center" wrapText="1"/>
    </xf>
    <xf numFmtId="0" fontId="35" fillId="29" borderId="101" xfId="0" applyFont="1" applyFill="1" applyBorder="1" applyAlignment="1">
      <alignment horizontal="center" vertical="center" wrapText="1"/>
    </xf>
    <xf numFmtId="0" fontId="54" fillId="0" borderId="0" xfId="91" applyFont="1" applyAlignment="1">
      <alignment horizontal="left" vertical="center"/>
    </xf>
    <xf numFmtId="49" fontId="54" fillId="0" borderId="93" xfId="91" applyNumberFormat="1" applyFont="1" applyBorder="1" applyAlignment="1">
      <alignment horizontal="center" vertical="center"/>
    </xf>
    <xf numFmtId="49" fontId="54" fillId="0" borderId="0" xfId="91" applyNumberFormat="1" applyFont="1" applyAlignment="1">
      <alignment horizontal="center" vertical="center"/>
    </xf>
    <xf numFmtId="49" fontId="54" fillId="0" borderId="42" xfId="91" applyNumberFormat="1" applyFont="1" applyBorder="1" applyAlignment="1">
      <alignment horizontal="center" vertical="center"/>
    </xf>
    <xf numFmtId="49" fontId="54" fillId="0" borderId="94" xfId="91" applyNumberFormat="1" applyFont="1" applyBorder="1" applyAlignment="1">
      <alignment horizontal="center" vertical="center"/>
    </xf>
    <xf numFmtId="49" fontId="54" fillId="0" borderId="27" xfId="91" applyNumberFormat="1" applyFont="1" applyBorder="1" applyAlignment="1">
      <alignment horizontal="center" vertical="center"/>
    </xf>
    <xf numFmtId="49" fontId="54" fillId="0" borderId="98" xfId="91" applyNumberFormat="1" applyFont="1" applyBorder="1" applyAlignment="1">
      <alignment horizontal="center" vertical="center"/>
    </xf>
    <xf numFmtId="49" fontId="54" fillId="0" borderId="53" xfId="91" applyNumberFormat="1" applyFont="1" applyBorder="1" applyAlignment="1">
      <alignment horizontal="center" vertical="center"/>
    </xf>
    <xf numFmtId="49" fontId="54" fillId="0" borderId="60" xfId="91" applyNumberFormat="1" applyFont="1" applyBorder="1" applyAlignment="1">
      <alignment horizontal="center" vertical="center"/>
    </xf>
    <xf numFmtId="49" fontId="54" fillId="0" borderId="167" xfId="91" applyNumberFormat="1" applyFont="1" applyBorder="1" applyAlignment="1">
      <alignment horizontal="center" vertical="center"/>
    </xf>
    <xf numFmtId="49" fontId="28" fillId="0" borderId="29" xfId="91" applyNumberFormat="1" applyFont="1" applyBorder="1" applyAlignment="1">
      <alignment horizontal="center" vertical="center"/>
    </xf>
    <xf numFmtId="0" fontId="28" fillId="0" borderId="150" xfId="91" applyFont="1" applyBorder="1"/>
    <xf numFmtId="49" fontId="28" fillId="0" borderId="31" xfId="91" applyNumberFormat="1" applyFont="1" applyBorder="1" applyAlignment="1">
      <alignment horizontal="center" vertical="center"/>
    </xf>
    <xf numFmtId="0" fontId="28" fillId="0" borderId="83" xfId="91" applyFont="1" applyBorder="1"/>
    <xf numFmtId="0" fontId="49" fillId="0" borderId="0" xfId="91" applyFont="1" applyAlignment="1">
      <alignment horizontal="center" vertical="center" wrapText="1"/>
    </xf>
    <xf numFmtId="0" fontId="28" fillId="0" borderId="0" xfId="91" applyFont="1" applyAlignment="1">
      <alignment vertical="center" wrapText="1"/>
    </xf>
    <xf numFmtId="49" fontId="28" fillId="0" borderId="131" xfId="91" applyNumberFormat="1" applyFont="1" applyBorder="1" applyAlignment="1">
      <alignment horizontal="center" vertical="center"/>
    </xf>
    <xf numFmtId="0" fontId="28" fillId="0" borderId="102" xfId="91" applyFont="1" applyBorder="1"/>
    <xf numFmtId="0" fontId="28" fillId="0" borderId="100" xfId="91" applyFont="1" applyBorder="1" applyAlignment="1">
      <alignment horizontal="left" vertical="center" wrapText="1"/>
    </xf>
    <xf numFmtId="0" fontId="28" fillId="0" borderId="4" xfId="91" applyFont="1" applyBorder="1" applyAlignment="1">
      <alignment horizontal="left" vertical="center" wrapText="1"/>
    </xf>
    <xf numFmtId="0" fontId="28" fillId="0" borderId="102" xfId="91" applyFont="1" applyBorder="1" applyAlignment="1">
      <alignment horizontal="left" vertical="center" wrapText="1"/>
    </xf>
    <xf numFmtId="0" fontId="28" fillId="0" borderId="93" xfId="91" applyFont="1" applyBorder="1" applyAlignment="1">
      <alignment horizontal="left" vertical="center" wrapText="1"/>
    </xf>
    <xf numFmtId="0" fontId="28" fillId="0" borderId="0" xfId="91" applyFont="1" applyAlignment="1">
      <alignment horizontal="left" vertical="center" wrapText="1"/>
    </xf>
    <xf numFmtId="0" fontId="28" fillId="0" borderId="26" xfId="91" applyFont="1" applyBorder="1" applyAlignment="1">
      <alignment horizontal="left" vertical="center" wrapText="1"/>
    </xf>
    <xf numFmtId="49" fontId="34" fillId="0" borderId="0" xfId="91" applyNumberFormat="1" applyFont="1" applyAlignment="1">
      <alignment horizontal="left" vertical="center" wrapText="1"/>
    </xf>
    <xf numFmtId="49" fontId="28" fillId="0" borderId="35" xfId="91" applyNumberFormat="1" applyFont="1" applyBorder="1" applyAlignment="1">
      <alignment horizontal="center" vertical="center"/>
    </xf>
    <xf numFmtId="0" fontId="28" fillId="0" borderId="85" xfId="91" applyFont="1" applyBorder="1"/>
    <xf numFmtId="0" fontId="28" fillId="0" borderId="125" xfId="91" applyFont="1" applyBorder="1" applyAlignment="1">
      <alignment horizontal="left" vertical="center" wrapText="1"/>
    </xf>
    <xf numFmtId="0" fontId="28" fillId="0" borderId="2" xfId="91" applyFont="1" applyBorder="1" applyAlignment="1">
      <alignment horizontal="left" vertical="center" wrapText="1"/>
    </xf>
    <xf numFmtId="0" fontId="28" fillId="0" borderId="85" xfId="91" applyFont="1" applyBorder="1" applyAlignment="1">
      <alignment horizontal="left" vertical="center" wrapText="1"/>
    </xf>
    <xf numFmtId="0" fontId="28" fillId="0" borderId="103" xfId="91" applyFont="1" applyBorder="1" applyAlignment="1">
      <alignment horizontal="left" vertical="center" wrapText="1"/>
    </xf>
    <xf numFmtId="0" fontId="28" fillId="0" borderId="28" xfId="91" applyFont="1" applyBorder="1" applyAlignment="1">
      <alignment horizontal="left" vertical="center" wrapText="1"/>
    </xf>
    <xf numFmtId="0" fontId="28" fillId="0" borderId="150" xfId="91" applyFont="1" applyBorder="1" applyAlignment="1">
      <alignment horizontal="left" vertical="center" wrapText="1"/>
    </xf>
    <xf numFmtId="0" fontId="28" fillId="0" borderId="0" xfId="94" applyFont="1">
      <alignment vertical="center"/>
    </xf>
    <xf numFmtId="0" fontId="40" fillId="29" borderId="0" xfId="0" applyFont="1" applyFill="1" applyAlignment="1">
      <alignment horizontal="center"/>
    </xf>
    <xf numFmtId="0" fontId="33" fillId="29" borderId="53" xfId="0" applyFont="1" applyFill="1" applyBorder="1" applyAlignment="1" applyProtection="1">
      <alignment vertical="center" shrinkToFit="1"/>
      <protection locked="0"/>
    </xf>
    <xf numFmtId="0" fontId="33" fillId="29" borderId="60" xfId="0" applyFont="1" applyFill="1" applyBorder="1" applyAlignment="1" applyProtection="1">
      <alignment vertical="center" shrinkToFit="1"/>
      <protection locked="0"/>
    </xf>
    <xf numFmtId="0" fontId="33" fillId="29" borderId="88" xfId="0" applyFont="1" applyFill="1" applyBorder="1" applyAlignment="1" applyProtection="1">
      <alignment vertical="center" shrinkToFit="1"/>
      <protection locked="0"/>
    </xf>
    <xf numFmtId="0" fontId="33" fillId="29" borderId="94" xfId="0" applyFont="1" applyFill="1" applyBorder="1" applyAlignment="1" applyProtection="1">
      <alignment vertical="center" shrinkToFit="1"/>
      <protection locked="0"/>
    </xf>
    <xf numFmtId="0" fontId="33" fillId="29" borderId="27" xfId="0" applyFont="1" applyFill="1" applyBorder="1" applyAlignment="1" applyProtection="1">
      <alignment vertical="center" shrinkToFit="1"/>
      <protection locked="0"/>
    </xf>
    <xf numFmtId="0" fontId="33" fillId="29" borderId="89" xfId="0" applyFont="1" applyFill="1" applyBorder="1" applyAlignment="1" applyProtection="1">
      <alignment vertical="center" shrinkToFit="1"/>
      <protection locked="0"/>
    </xf>
    <xf numFmtId="0" fontId="57" fillId="29" borderId="104" xfId="0" applyFont="1" applyFill="1" applyBorder="1" applyAlignment="1">
      <alignment vertical="center" wrapText="1"/>
    </xf>
    <xf numFmtId="0" fontId="0" fillId="29" borderId="1" xfId="0" applyFill="1" applyBorder="1" applyAlignment="1">
      <alignment vertical="center"/>
    </xf>
    <xf numFmtId="49" fontId="33" fillId="29" borderId="55" xfId="89" applyNumberFormat="1" applyFont="1" applyFill="1" applyBorder="1" applyAlignment="1">
      <alignment horizontal="left" vertical="center"/>
    </xf>
    <xf numFmtId="3" fontId="34" fillId="29" borderId="0" xfId="69" applyNumberFormat="1" applyFont="1" applyFill="1" applyBorder="1" applyAlignment="1">
      <alignment vertical="top" wrapText="1"/>
    </xf>
    <xf numFmtId="0" fontId="34" fillId="29" borderId="0" xfId="0" applyFont="1" applyFill="1" applyAlignment="1">
      <alignment vertical="top" wrapText="1"/>
    </xf>
    <xf numFmtId="0" fontId="34" fillId="29" borderId="0" xfId="0" applyFont="1" applyFill="1" applyAlignment="1">
      <alignment vertical="top"/>
    </xf>
    <xf numFmtId="0" fontId="28" fillId="29" borderId="0" xfId="0" applyFont="1" applyFill="1" applyAlignment="1">
      <alignment horizontal="left" vertical="center"/>
    </xf>
    <xf numFmtId="0" fontId="28" fillId="0" borderId="0" xfId="0" applyFont="1" applyAlignment="1">
      <alignment horizontal="left" vertical="center"/>
    </xf>
    <xf numFmtId="0" fontId="49" fillId="29" borderId="0" xfId="0" applyFont="1" applyFill="1" applyAlignment="1">
      <alignment horizontal="center" vertical="center"/>
    </xf>
    <xf numFmtId="0" fontId="50" fillId="0" borderId="0" xfId="0" applyFont="1" applyAlignment="1">
      <alignment horizontal="center" vertical="center"/>
    </xf>
    <xf numFmtId="0" fontId="55" fillId="30" borderId="104" xfId="0" applyFont="1" applyFill="1" applyBorder="1" applyAlignment="1">
      <alignment horizontal="center" vertical="center"/>
    </xf>
    <xf numFmtId="0" fontId="55" fillId="30" borderId="1" xfId="0" applyFont="1" applyFill="1" applyBorder="1" applyAlignment="1">
      <alignment horizontal="center" vertical="center"/>
    </xf>
    <xf numFmtId="0" fontId="55" fillId="30" borderId="84" xfId="0" applyFont="1" applyFill="1" applyBorder="1" applyAlignment="1">
      <alignment horizontal="center" vertical="center"/>
    </xf>
    <xf numFmtId="0" fontId="44" fillId="29" borderId="94" xfId="0" applyFont="1" applyFill="1" applyBorder="1" applyAlignment="1">
      <alignment vertical="center" wrapText="1"/>
    </xf>
    <xf numFmtId="0" fontId="44" fillId="0" borderId="28" xfId="0" applyFont="1" applyBorder="1" applyAlignment="1">
      <alignment vertical="center"/>
    </xf>
    <xf numFmtId="0" fontId="45" fillId="29" borderId="2" xfId="0" applyFont="1" applyFill="1" applyBorder="1" applyAlignment="1">
      <alignment vertical="center"/>
    </xf>
    <xf numFmtId="49" fontId="33" fillId="29" borderId="2" xfId="89" applyNumberFormat="1" applyFont="1" applyFill="1" applyBorder="1">
      <alignment vertical="center"/>
    </xf>
    <xf numFmtId="49" fontId="33" fillId="29" borderId="34" xfId="89" applyNumberFormat="1" applyFont="1" applyFill="1" applyBorder="1">
      <alignment vertical="center"/>
    </xf>
    <xf numFmtId="0" fontId="33" fillId="0" borderId="60" xfId="0" applyFont="1" applyBorder="1" applyAlignment="1" applyProtection="1">
      <alignment vertical="center" shrinkToFit="1"/>
      <protection locked="0"/>
    </xf>
    <xf numFmtId="0" fontId="33" fillId="0" borderId="88" xfId="0" applyFont="1" applyBorder="1" applyAlignment="1" applyProtection="1">
      <alignment vertical="center" shrinkToFit="1"/>
      <protection locked="0"/>
    </xf>
    <xf numFmtId="0" fontId="33" fillId="0" borderId="94" xfId="0" applyFont="1" applyBorder="1" applyAlignment="1" applyProtection="1">
      <alignment vertical="center" shrinkToFit="1"/>
      <protection locked="0"/>
    </xf>
    <xf numFmtId="0" fontId="33" fillId="0" borderId="27" xfId="0" applyFont="1" applyBorder="1" applyAlignment="1" applyProtection="1">
      <alignment vertical="center" shrinkToFit="1"/>
      <protection locked="0"/>
    </xf>
    <xf numFmtId="0" fontId="33" fillId="0" borderId="89" xfId="0" applyFont="1" applyBorder="1" applyAlignment="1" applyProtection="1">
      <alignment vertical="center" shrinkToFit="1"/>
      <protection locked="0"/>
    </xf>
    <xf numFmtId="0" fontId="44" fillId="29" borderId="94" xfId="0" applyFont="1" applyFill="1" applyBorder="1" applyAlignment="1">
      <alignment horizontal="left" vertical="center"/>
    </xf>
    <xf numFmtId="0" fontId="44" fillId="29" borderId="27" xfId="0" applyFont="1" applyFill="1" applyBorder="1" applyAlignment="1">
      <alignment horizontal="left" vertical="center"/>
    </xf>
    <xf numFmtId="0" fontId="61" fillId="0" borderId="27" xfId="0" applyFont="1" applyBorder="1" applyAlignment="1">
      <alignment horizontal="left"/>
    </xf>
    <xf numFmtId="0" fontId="44" fillId="29" borderId="168" xfId="0" applyFont="1" applyFill="1" applyBorder="1" applyAlignment="1">
      <alignment horizontal="left" vertical="center" indent="1"/>
    </xf>
    <xf numFmtId="0" fontId="71" fillId="0" borderId="162" xfId="0" applyFont="1" applyBorder="1" applyAlignment="1">
      <alignment horizontal="left" vertical="center" indent="1"/>
    </xf>
    <xf numFmtId="0" fontId="44" fillId="29" borderId="2" xfId="0" applyFont="1" applyFill="1" applyBorder="1" applyAlignment="1">
      <alignment vertical="center"/>
    </xf>
    <xf numFmtId="0" fontId="71" fillId="0" borderId="2" xfId="0" applyFont="1" applyBorder="1" applyAlignment="1">
      <alignment vertical="center"/>
    </xf>
    <xf numFmtId="0" fontId="44" fillId="29" borderId="46" xfId="0" applyFont="1" applyFill="1" applyBorder="1" applyAlignment="1">
      <alignment horizontal="left" vertical="center" indent="1"/>
    </xf>
    <xf numFmtId="0" fontId="71" fillId="0" borderId="77" xfId="0" applyFont="1" applyBorder="1" applyAlignment="1">
      <alignment horizontal="left" vertical="center" indent="1"/>
    </xf>
    <xf numFmtId="3" fontId="34" fillId="29" borderId="0" xfId="69" applyNumberFormat="1" applyFont="1" applyFill="1" applyBorder="1" applyAlignment="1">
      <alignment vertical="top"/>
    </xf>
    <xf numFmtId="183" fontId="33" fillId="33" borderId="53" xfId="0" applyNumberFormat="1" applyFont="1" applyFill="1" applyBorder="1" applyAlignment="1" applyProtection="1">
      <alignment vertical="center" shrinkToFit="1"/>
      <protection locked="0"/>
    </xf>
    <xf numFmtId="183" fontId="33" fillId="33" borderId="60" xfId="0" applyNumberFormat="1" applyFont="1" applyFill="1" applyBorder="1" applyAlignment="1" applyProtection="1">
      <alignment vertical="center" shrinkToFit="1"/>
      <protection locked="0"/>
    </xf>
    <xf numFmtId="183" fontId="33" fillId="33" borderId="94" xfId="0" applyNumberFormat="1" applyFont="1" applyFill="1" applyBorder="1" applyAlignment="1" applyProtection="1">
      <alignment vertical="center" shrinkToFit="1"/>
      <protection locked="0"/>
    </xf>
    <xf numFmtId="183" fontId="33" fillId="33" borderId="27" xfId="0" applyNumberFormat="1" applyFont="1" applyFill="1" applyBorder="1" applyAlignment="1" applyProtection="1">
      <alignment vertical="center" shrinkToFit="1"/>
      <protection locked="0"/>
    </xf>
    <xf numFmtId="0" fontId="44" fillId="29" borderId="1" xfId="0" applyFont="1" applyFill="1" applyBorder="1" applyAlignment="1">
      <alignment horizontal="left" vertical="center"/>
    </xf>
    <xf numFmtId="0" fontId="63" fillId="29" borderId="1" xfId="0" applyFont="1" applyFill="1" applyBorder="1" applyAlignment="1">
      <alignment horizontal="left" vertical="center"/>
    </xf>
    <xf numFmtId="0" fontId="63" fillId="29" borderId="78" xfId="0" applyFont="1" applyFill="1" applyBorder="1" applyAlignment="1">
      <alignment horizontal="left" vertical="center"/>
    </xf>
    <xf numFmtId="3" fontId="34" fillId="29" borderId="0" xfId="69" applyNumberFormat="1" applyFont="1" applyFill="1" applyBorder="1" applyAlignment="1" applyProtection="1">
      <alignment vertical="top"/>
    </xf>
    <xf numFmtId="0" fontId="34" fillId="33" borderId="0" xfId="0" applyFont="1" applyFill="1" applyAlignment="1">
      <alignment vertical="top"/>
    </xf>
    <xf numFmtId="0" fontId="44" fillId="29" borderId="28" xfId="0" applyFont="1" applyFill="1" applyBorder="1" applyAlignment="1">
      <alignment horizontal="left" vertical="center"/>
    </xf>
    <xf numFmtId="0" fontId="44" fillId="29" borderId="150" xfId="0" applyFont="1" applyFill="1" applyBorder="1" applyAlignment="1">
      <alignment horizontal="left" vertical="center"/>
    </xf>
    <xf numFmtId="0" fontId="44" fillId="29" borderId="78" xfId="0" applyFont="1" applyFill="1" applyBorder="1" applyAlignment="1">
      <alignment horizontal="left" vertical="center"/>
    </xf>
    <xf numFmtId="0" fontId="53" fillId="30" borderId="53" xfId="0" applyFont="1" applyFill="1" applyBorder="1" applyAlignment="1">
      <alignment horizontal="center" vertical="center"/>
    </xf>
    <xf numFmtId="0" fontId="53" fillId="30" borderId="60" xfId="0" applyFont="1" applyFill="1" applyBorder="1" applyAlignment="1">
      <alignment horizontal="center" vertical="center"/>
    </xf>
    <xf numFmtId="0" fontId="53" fillId="30" borderId="167" xfId="0" applyFont="1" applyFill="1" applyBorder="1" applyAlignment="1">
      <alignment horizontal="center" vertical="center"/>
    </xf>
    <xf numFmtId="0" fontId="53" fillId="30" borderId="124" xfId="0" applyFont="1" applyFill="1" applyBorder="1" applyAlignment="1">
      <alignment horizontal="center" vertical="center"/>
    </xf>
    <xf numFmtId="0" fontId="53" fillId="30" borderId="49" xfId="0" applyFont="1" applyFill="1" applyBorder="1" applyAlignment="1">
      <alignment horizontal="center" vertical="center"/>
    </xf>
    <xf numFmtId="0" fontId="53" fillId="30" borderId="36" xfId="0" applyFont="1" applyFill="1" applyBorder="1" applyAlignment="1">
      <alignment horizontal="center" vertical="center"/>
    </xf>
    <xf numFmtId="0" fontId="53" fillId="30" borderId="74" xfId="0" applyFont="1" applyFill="1" applyBorder="1" applyAlignment="1">
      <alignment horizontal="center" vertical="center"/>
    </xf>
    <xf numFmtId="0" fontId="53" fillId="30" borderId="88" xfId="0" applyFont="1" applyFill="1" applyBorder="1" applyAlignment="1">
      <alignment horizontal="center" vertical="center"/>
    </xf>
    <xf numFmtId="0" fontId="53" fillId="30" borderId="31" xfId="0" applyFont="1" applyFill="1" applyBorder="1" applyAlignment="1">
      <alignment horizontal="center" vertical="center"/>
    </xf>
    <xf numFmtId="0" fontId="53" fillId="30" borderId="83" xfId="0" applyFont="1" applyFill="1" applyBorder="1" applyAlignment="1">
      <alignment horizontal="center" vertical="center"/>
    </xf>
    <xf numFmtId="0" fontId="29" fillId="0" borderId="0" xfId="0" applyFont="1" applyAlignment="1">
      <alignment horizontal="left" vertical="center"/>
    </xf>
    <xf numFmtId="3" fontId="49" fillId="29" borderId="0" xfId="69" applyNumberFormat="1" applyFont="1" applyFill="1" applyAlignment="1">
      <alignment horizontal="center" vertical="center"/>
    </xf>
    <xf numFmtId="0" fontId="49" fillId="0" borderId="0" xfId="0" applyFont="1" applyAlignment="1">
      <alignment horizontal="center" vertical="center"/>
    </xf>
    <xf numFmtId="3" fontId="53" fillId="30" borderId="53" xfId="69" applyNumberFormat="1" applyFont="1" applyFill="1" applyBorder="1" applyAlignment="1">
      <alignment horizontal="center" vertical="center"/>
    </xf>
    <xf numFmtId="3" fontId="53" fillId="30" borderId="93" xfId="69" applyNumberFormat="1" applyFont="1" applyFill="1" applyBorder="1" applyAlignment="1">
      <alignment horizontal="center" vertical="center"/>
    </xf>
    <xf numFmtId="0" fontId="53" fillId="30" borderId="0" xfId="0" applyFont="1" applyFill="1" applyAlignment="1">
      <alignment horizontal="center" vertical="center"/>
    </xf>
    <xf numFmtId="0" fontId="53" fillId="30" borderId="26" xfId="0" applyFont="1" applyFill="1" applyBorder="1" applyAlignment="1">
      <alignment horizontal="center" vertical="center"/>
    </xf>
    <xf numFmtId="0" fontId="53" fillId="30" borderId="94" xfId="0" applyFont="1" applyFill="1" applyBorder="1" applyAlignment="1">
      <alignment horizontal="center" vertical="center"/>
    </xf>
    <xf numFmtId="0" fontId="53" fillId="30" borderId="27" xfId="0" applyFont="1" applyFill="1" applyBorder="1" applyAlignment="1">
      <alignment horizontal="center" vertical="center"/>
    </xf>
    <xf numFmtId="0" fontId="53" fillId="30" borderId="89" xfId="0" applyFont="1" applyFill="1" applyBorder="1" applyAlignment="1">
      <alignment horizontal="center" vertical="center"/>
    </xf>
    <xf numFmtId="0" fontId="51" fillId="30" borderId="91" xfId="0" applyFont="1" applyFill="1" applyBorder="1" applyAlignment="1">
      <alignment horizontal="center" vertical="center"/>
    </xf>
    <xf numFmtId="0" fontId="51" fillId="30" borderId="51" xfId="0" applyFont="1" applyFill="1" applyBorder="1" applyAlignment="1">
      <alignment horizontal="center" vertical="center"/>
    </xf>
    <xf numFmtId="0" fontId="51" fillId="30" borderId="32" xfId="0" applyFont="1" applyFill="1" applyBorder="1" applyAlignment="1">
      <alignment horizontal="center" vertical="center"/>
    </xf>
    <xf numFmtId="183" fontId="33" fillId="29" borderId="43" xfId="0" applyNumberFormat="1" applyFont="1" applyFill="1" applyBorder="1" applyAlignment="1">
      <alignment vertical="center" shrinkToFit="1"/>
    </xf>
    <xf numFmtId="183" fontId="33" fillId="29" borderId="55" xfId="0" applyNumberFormat="1" applyFont="1" applyFill="1" applyBorder="1" applyAlignment="1">
      <alignment vertical="center" shrinkToFit="1"/>
    </xf>
    <xf numFmtId="183" fontId="33" fillId="29" borderId="113" xfId="0" applyNumberFormat="1" applyFont="1" applyFill="1" applyBorder="1" applyAlignment="1">
      <alignment vertical="center" shrinkToFit="1"/>
    </xf>
    <xf numFmtId="183" fontId="33" fillId="29" borderId="31" xfId="0" applyNumberFormat="1" applyFont="1" applyFill="1" applyBorder="1" applyAlignment="1">
      <alignment vertical="center" shrinkToFit="1"/>
    </xf>
    <xf numFmtId="183" fontId="33" fillId="29" borderId="49" xfId="0" applyNumberFormat="1" applyFont="1" applyFill="1" applyBorder="1" applyAlignment="1">
      <alignment vertical="center" shrinkToFit="1"/>
    </xf>
    <xf numFmtId="183" fontId="33" fillId="29" borderId="36" xfId="0" applyNumberFormat="1" applyFont="1" applyFill="1" applyBorder="1" applyAlignment="1">
      <alignment vertical="center" shrinkToFit="1"/>
    </xf>
    <xf numFmtId="196" fontId="85" fillId="0" borderId="3" xfId="69" applyNumberFormat="1" applyFont="1" applyBorder="1" applyAlignment="1">
      <alignment horizontal="center" vertical="center" textRotation="255"/>
    </xf>
    <xf numFmtId="196" fontId="85" fillId="0" borderId="58" xfId="69" applyNumberFormat="1" applyFont="1" applyBorder="1" applyAlignment="1">
      <alignment horizontal="center" vertical="center" textRotation="255"/>
    </xf>
    <xf numFmtId="196" fontId="85" fillId="0" borderId="45" xfId="69" applyNumberFormat="1" applyFont="1" applyBorder="1" applyAlignment="1">
      <alignment horizontal="center" vertical="center" textRotation="255"/>
    </xf>
    <xf numFmtId="196" fontId="85" fillId="0" borderId="19" xfId="69" applyNumberFormat="1" applyFont="1" applyBorder="1" applyAlignment="1">
      <alignment horizontal="center" vertical="center" textRotation="255"/>
    </xf>
    <xf numFmtId="0" fontId="79" fillId="0" borderId="0" xfId="104" applyFont="1" applyAlignment="1">
      <alignment horizontal="center" vertical="center"/>
    </xf>
    <xf numFmtId="0" fontId="85" fillId="16" borderId="35" xfId="104" applyFont="1" applyFill="1" applyBorder="1" applyAlignment="1">
      <alignment horizontal="center" vertical="center"/>
    </xf>
    <xf numFmtId="0" fontId="85" fillId="16" borderId="2" xfId="104" applyFont="1" applyFill="1" applyBorder="1" applyAlignment="1">
      <alignment horizontal="center" vertical="center"/>
    </xf>
    <xf numFmtId="0" fontId="85" fillId="16" borderId="34" xfId="104" applyFont="1" applyFill="1" applyBorder="1" applyAlignment="1">
      <alignment horizontal="center" vertical="center"/>
    </xf>
    <xf numFmtId="0" fontId="85" fillId="16" borderId="43" xfId="104" applyFont="1" applyFill="1" applyBorder="1" applyAlignment="1">
      <alignment horizontal="center" vertical="center"/>
    </xf>
    <xf numFmtId="0" fontId="85" fillId="16" borderId="55" xfId="104" applyFont="1" applyFill="1" applyBorder="1" applyAlignment="1">
      <alignment horizontal="center" vertical="center"/>
    </xf>
    <xf numFmtId="0" fontId="85" fillId="16" borderId="113" xfId="104" applyFont="1" applyFill="1" applyBorder="1" applyAlignment="1">
      <alignment horizontal="center" vertical="center"/>
    </xf>
    <xf numFmtId="0" fontId="85" fillId="16" borderId="31" xfId="104" applyFont="1" applyFill="1" applyBorder="1" applyAlignment="1">
      <alignment horizontal="center" vertical="center"/>
    </xf>
    <xf numFmtId="0" fontId="85" fillId="16" borderId="49" xfId="104" applyFont="1" applyFill="1" applyBorder="1" applyAlignment="1">
      <alignment horizontal="center" vertical="center"/>
    </xf>
    <xf numFmtId="0" fontId="85" fillId="16" borderId="36" xfId="104" applyFont="1" applyFill="1" applyBorder="1" applyAlignment="1">
      <alignment horizontal="center" vertical="center"/>
    </xf>
    <xf numFmtId="196" fontId="85" fillId="0" borderId="182" xfId="69" applyNumberFormat="1" applyFont="1" applyBorder="1" applyAlignment="1">
      <alignment horizontal="center" vertical="center" textRotation="255"/>
    </xf>
    <xf numFmtId="196" fontId="85" fillId="0" borderId="184" xfId="69" applyNumberFormat="1" applyFont="1" applyBorder="1" applyAlignment="1">
      <alignment horizontal="center" vertical="center" textRotation="255"/>
    </xf>
    <xf numFmtId="0" fontId="33" fillId="0" borderId="35" xfId="105" applyFont="1" applyBorder="1" applyAlignment="1">
      <alignment horizontal="center" vertical="center" wrapText="1"/>
    </xf>
    <xf numFmtId="0" fontId="33" fillId="0" borderId="34" xfId="105" applyFont="1" applyBorder="1" applyAlignment="1">
      <alignment horizontal="center" vertical="center" wrapText="1"/>
    </xf>
    <xf numFmtId="0" fontId="33" fillId="0" borderId="43" xfId="105" applyFont="1" applyBorder="1">
      <alignment vertical="center"/>
    </xf>
    <xf numFmtId="0" fontId="33" fillId="0" borderId="113" xfId="105" applyFont="1" applyBorder="1">
      <alignment vertical="center"/>
    </xf>
    <xf numFmtId="0" fontId="33" fillId="0" borderId="31" xfId="105" applyFont="1" applyBorder="1">
      <alignment vertical="center"/>
    </xf>
    <xf numFmtId="0" fontId="33" fillId="0" borderId="36" xfId="105" applyFont="1" applyBorder="1">
      <alignment vertical="center"/>
    </xf>
    <xf numFmtId="0" fontId="33" fillId="0" borderId="35" xfId="105" applyFont="1" applyBorder="1" applyAlignment="1">
      <alignment vertical="center" wrapText="1"/>
    </xf>
    <xf numFmtId="0" fontId="33" fillId="0" borderId="34" xfId="105" applyFont="1" applyBorder="1" applyAlignment="1">
      <alignment vertical="center" wrapText="1"/>
    </xf>
    <xf numFmtId="0" fontId="44" fillId="25" borderId="58" xfId="105" applyFont="1" applyFill="1" applyBorder="1" applyAlignment="1">
      <alignment horizontal="center" vertical="center"/>
    </xf>
    <xf numFmtId="0" fontId="44" fillId="25" borderId="19" xfId="105" applyFont="1" applyFill="1" applyBorder="1" applyAlignment="1">
      <alignment horizontal="center" vertical="center"/>
    </xf>
    <xf numFmtId="0" fontId="44" fillId="25" borderId="58" xfId="105" applyFont="1" applyFill="1" applyBorder="1" applyAlignment="1">
      <alignment horizontal="center" vertical="center" wrapText="1"/>
    </xf>
    <xf numFmtId="0" fontId="44" fillId="25" borderId="43" xfId="105" applyFont="1" applyFill="1" applyBorder="1" applyAlignment="1">
      <alignment horizontal="center" vertical="center"/>
    </xf>
    <xf numFmtId="0" fontId="44" fillId="25" borderId="113" xfId="105" applyFont="1" applyFill="1" applyBorder="1" applyAlignment="1">
      <alignment horizontal="center" vertical="center"/>
    </xf>
    <xf numFmtId="0" fontId="44" fillId="25" borderId="31" xfId="105" applyFont="1" applyFill="1" applyBorder="1" applyAlignment="1">
      <alignment horizontal="center" vertical="center"/>
    </xf>
    <xf numFmtId="0" fontId="44" fillId="25" borderId="36" xfId="105" applyFont="1" applyFill="1" applyBorder="1" applyAlignment="1">
      <alignment horizontal="center" vertical="center"/>
    </xf>
    <xf numFmtId="0" fontId="29" fillId="0" borderId="182" xfId="0" applyFont="1" applyBorder="1" applyAlignment="1">
      <alignment horizontal="justify" vertical="center" wrapText="1"/>
    </xf>
    <xf numFmtId="0" fontId="29" fillId="0" borderId="184" xfId="0" applyFont="1" applyBorder="1" applyAlignment="1">
      <alignment horizontal="justify" vertical="center" wrapText="1"/>
    </xf>
    <xf numFmtId="0" fontId="84" fillId="0" borderId="182" xfId="0" applyFont="1" applyBorder="1" applyAlignment="1">
      <alignment horizontal="justify" vertical="center" wrapText="1"/>
    </xf>
    <xf numFmtId="0" fontId="84" fillId="0" borderId="184" xfId="0" applyFont="1" applyBorder="1" applyAlignment="1">
      <alignment horizontal="justify" vertical="center" wrapText="1"/>
    </xf>
    <xf numFmtId="0" fontId="33" fillId="0" borderId="182" xfId="0" applyFont="1" applyBorder="1" applyAlignment="1">
      <alignment vertical="center" wrapText="1"/>
    </xf>
    <xf numFmtId="0" fontId="33" fillId="0" borderId="184" xfId="0" applyFont="1" applyBorder="1" applyAlignment="1">
      <alignment vertical="center" wrapText="1"/>
    </xf>
    <xf numFmtId="0" fontId="33" fillId="0" borderId="182" xfId="0" applyFont="1" applyBorder="1" applyAlignment="1">
      <alignment horizontal="left" vertical="center" wrapText="1"/>
    </xf>
    <xf numFmtId="0" fontId="33" fillId="0" borderId="184" xfId="0" applyFont="1" applyBorder="1" applyAlignment="1">
      <alignment horizontal="left" vertical="center" wrapText="1"/>
    </xf>
    <xf numFmtId="0" fontId="33" fillId="0" borderId="55" xfId="0" applyFont="1" applyBorder="1" applyAlignment="1">
      <alignment horizontal="justify" vertical="center" wrapText="1"/>
    </xf>
    <xf numFmtId="0" fontId="33" fillId="0" borderId="0" xfId="0" applyFont="1" applyAlignment="1">
      <alignment horizontal="left" vertical="center"/>
    </xf>
    <xf numFmtId="0" fontId="29" fillId="0" borderId="190" xfId="0" applyFont="1" applyBorder="1" applyAlignment="1">
      <alignment horizontal="center" vertical="center" wrapText="1"/>
    </xf>
    <xf numFmtId="0" fontId="29" fillId="0" borderId="182" xfId="0" applyFont="1" applyBorder="1" applyAlignment="1">
      <alignment horizontal="center" vertical="center" wrapText="1"/>
    </xf>
    <xf numFmtId="0" fontId="29" fillId="0" borderId="184" xfId="0" applyFont="1" applyBorder="1"/>
    <xf numFmtId="0" fontId="29" fillId="0" borderId="43"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34" xfId="0" applyFont="1" applyBorder="1" applyAlignment="1">
      <alignment horizontal="center" vertical="center" wrapText="1"/>
    </xf>
    <xf numFmtId="0" fontId="33" fillId="0" borderId="190" xfId="0" applyFont="1" applyBorder="1" applyAlignment="1">
      <alignment horizontal="left" vertical="center" wrapText="1"/>
    </xf>
    <xf numFmtId="0" fontId="33" fillId="0" borderId="45" xfId="0" applyFont="1" applyBorder="1" applyAlignment="1">
      <alignment horizontal="left" vertical="center" wrapText="1"/>
    </xf>
    <xf numFmtId="0" fontId="29" fillId="34" borderId="182" xfId="0" applyFont="1" applyFill="1" applyBorder="1" applyAlignment="1">
      <alignment vertical="center" wrapText="1"/>
    </xf>
    <xf numFmtId="0" fontId="29" fillId="34" borderId="45" xfId="0" applyFont="1" applyFill="1" applyBorder="1" applyAlignment="1">
      <alignment vertical="center" wrapText="1"/>
    </xf>
    <xf numFmtId="0" fontId="29" fillId="34" borderId="31" xfId="0" applyFont="1" applyFill="1" applyBorder="1" applyAlignment="1">
      <alignment vertical="center" wrapText="1"/>
    </xf>
    <xf numFmtId="0" fontId="78" fillId="0" borderId="0" xfId="0" applyFont="1" applyAlignment="1">
      <alignment horizontal="center" vertical="center"/>
    </xf>
    <xf numFmtId="0" fontId="29" fillId="34" borderId="35" xfId="0" applyFont="1" applyFill="1" applyBorder="1" applyAlignment="1">
      <alignment vertical="center"/>
    </xf>
    <xf numFmtId="0" fontId="29" fillId="34" borderId="34" xfId="0" applyFont="1" applyFill="1" applyBorder="1" applyAlignment="1">
      <alignment vertical="center"/>
    </xf>
    <xf numFmtId="0" fontId="29" fillId="34" borderId="119" xfId="0" applyFont="1" applyFill="1" applyBorder="1" applyAlignment="1">
      <alignment vertical="center"/>
    </xf>
    <xf numFmtId="0" fontId="29" fillId="34" borderId="132" xfId="0" applyFont="1" applyFill="1" applyBorder="1" applyAlignment="1">
      <alignment vertical="center"/>
    </xf>
    <xf numFmtId="0" fontId="29" fillId="34" borderId="115" xfId="0" applyFont="1" applyFill="1" applyBorder="1" applyAlignment="1">
      <alignment vertical="center"/>
    </xf>
    <xf numFmtId="0" fontId="29" fillId="34" borderId="133" xfId="0" applyFont="1" applyFill="1" applyBorder="1" applyAlignment="1">
      <alignment vertical="center"/>
    </xf>
    <xf numFmtId="0" fontId="29" fillId="34" borderId="120" xfId="0" applyFont="1" applyFill="1" applyBorder="1" applyAlignment="1">
      <alignment vertical="center"/>
    </xf>
    <xf numFmtId="0" fontId="29" fillId="34" borderId="134" xfId="0" applyFont="1" applyFill="1" applyBorder="1" applyAlignment="1">
      <alignment vertical="center"/>
    </xf>
    <xf numFmtId="0" fontId="29" fillId="34" borderId="190" xfId="0" applyFont="1" applyFill="1" applyBorder="1" applyAlignment="1">
      <alignment vertical="center"/>
    </xf>
    <xf numFmtId="0" fontId="29" fillId="0" borderId="182" xfId="0" applyFont="1" applyBorder="1" applyAlignment="1">
      <alignment vertical="center"/>
    </xf>
    <xf numFmtId="0" fontId="29" fillId="0" borderId="184" xfId="0" applyFont="1" applyBorder="1" applyAlignment="1">
      <alignment vertical="center"/>
    </xf>
    <xf numFmtId="0" fontId="44" fillId="34" borderId="227" xfId="111" applyFont="1" applyFill="1" applyBorder="1" applyAlignment="1">
      <alignment horizontal="center" vertical="center" wrapText="1"/>
    </xf>
    <xf numFmtId="0" fontId="44" fillId="34" borderId="164" xfId="111" applyFont="1" applyFill="1" applyBorder="1" applyAlignment="1">
      <alignment horizontal="center" vertical="center" wrapText="1"/>
    </xf>
    <xf numFmtId="0" fontId="44" fillId="34" borderId="132" xfId="111" applyFont="1" applyFill="1" applyBorder="1" applyAlignment="1">
      <alignment horizontal="center" vertical="center"/>
    </xf>
    <xf numFmtId="0" fontId="44" fillId="34" borderId="134" xfId="111" applyFont="1" applyFill="1" applyBorder="1" applyAlignment="1">
      <alignment horizontal="center" vertical="center"/>
    </xf>
    <xf numFmtId="0" fontId="78" fillId="0" borderId="0" xfId="97" applyFont="1" applyAlignment="1">
      <alignment horizontal="center" vertical="center" wrapText="1"/>
    </xf>
    <xf numFmtId="0" fontId="78" fillId="0" borderId="0" xfId="97" applyFont="1" applyAlignment="1">
      <alignment horizontal="center" vertical="center"/>
    </xf>
    <xf numFmtId="0" fontId="44" fillId="34" borderId="186" xfId="111" applyFont="1" applyFill="1" applyBorder="1" applyAlignment="1">
      <alignment horizontal="center" vertical="center"/>
    </xf>
    <xf numFmtId="0" fontId="44" fillId="34" borderId="192" xfId="111" applyFont="1" applyFill="1" applyBorder="1" applyAlignment="1">
      <alignment horizontal="center" vertical="center"/>
    </xf>
    <xf numFmtId="0" fontId="44" fillId="34" borderId="190" xfId="111" applyFont="1" applyFill="1" applyBorder="1" applyAlignment="1">
      <alignment horizontal="center" vertical="center"/>
    </xf>
    <xf numFmtId="0" fontId="44" fillId="34" borderId="163" xfId="111" applyFont="1" applyFill="1" applyBorder="1" applyAlignment="1">
      <alignment horizontal="center" vertical="center"/>
    </xf>
    <xf numFmtId="0" fontId="44" fillId="34" borderId="141" xfId="111" applyFont="1" applyFill="1" applyBorder="1" applyAlignment="1">
      <alignment horizontal="center" vertical="center"/>
    </xf>
    <xf numFmtId="0" fontId="44" fillId="34" borderId="182" xfId="111" applyFont="1" applyFill="1" applyBorder="1" applyAlignment="1">
      <alignment horizontal="center" vertical="center"/>
    </xf>
    <xf numFmtId="0" fontId="44" fillId="34" borderId="184" xfId="111" applyFont="1" applyFill="1" applyBorder="1" applyAlignment="1">
      <alignment horizontal="center" vertical="center"/>
    </xf>
    <xf numFmtId="0" fontId="29" fillId="0" borderId="104" xfId="0" applyFont="1" applyBorder="1" applyAlignment="1">
      <alignment horizontal="center" vertical="center"/>
    </xf>
    <xf numFmtId="0" fontId="29" fillId="0" borderId="1" xfId="0" applyFont="1" applyBorder="1" applyAlignment="1">
      <alignment horizontal="center" vertical="center"/>
    </xf>
    <xf numFmtId="183" fontId="33" fillId="29" borderId="53" xfId="0" applyNumberFormat="1" applyFont="1" applyFill="1" applyBorder="1" applyAlignment="1">
      <alignment vertical="center" shrinkToFit="1"/>
    </xf>
    <xf numFmtId="183" fontId="33" fillId="29" borderId="60" xfId="0" applyNumberFormat="1" applyFont="1" applyFill="1" applyBorder="1" applyAlignment="1">
      <alignment vertical="center" shrinkToFit="1"/>
    </xf>
    <xf numFmtId="183" fontId="33" fillId="29" borderId="88" xfId="0" applyNumberFormat="1" applyFont="1" applyFill="1" applyBorder="1" applyAlignment="1">
      <alignment vertical="center" shrinkToFit="1"/>
    </xf>
    <xf numFmtId="183" fontId="33" fillId="29" borderId="94" xfId="0" applyNumberFormat="1" applyFont="1" applyFill="1" applyBorder="1" applyAlignment="1">
      <alignment vertical="center" shrinkToFit="1"/>
    </xf>
    <xf numFmtId="183" fontId="33" fillId="29" borderId="27" xfId="0" applyNumberFormat="1" applyFont="1" applyFill="1" applyBorder="1" applyAlignment="1">
      <alignment vertical="center" shrinkToFit="1"/>
    </xf>
    <xf numFmtId="183" fontId="33" fillId="29" borderId="89" xfId="0" applyNumberFormat="1" applyFont="1" applyFill="1" applyBorder="1" applyAlignment="1">
      <alignment vertical="center" shrinkToFit="1"/>
    </xf>
    <xf numFmtId="0" fontId="29" fillId="0" borderId="259"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59" xfId="0" applyFont="1" applyBorder="1" applyAlignment="1">
      <alignment horizontal="center" vertical="center"/>
    </xf>
    <xf numFmtId="0" fontId="29" fillId="0" borderId="30" xfId="0" applyFont="1" applyBorder="1" applyAlignment="1">
      <alignment horizontal="center" vertical="center"/>
    </xf>
    <xf numFmtId="0" fontId="29" fillId="0" borderId="18" xfId="0" applyFont="1" applyBorder="1" applyAlignment="1">
      <alignment horizontal="center" vertical="center"/>
    </xf>
    <xf numFmtId="0" fontId="29" fillId="0" borderId="73" xfId="0" applyFont="1" applyBorder="1" applyAlignment="1">
      <alignment horizontal="center" vertical="center"/>
    </xf>
    <xf numFmtId="0" fontId="29" fillId="34" borderId="104" xfId="0" applyFont="1" applyFill="1" applyBorder="1" applyAlignment="1">
      <alignment vertical="center"/>
    </xf>
    <xf numFmtId="0" fontId="29" fillId="34" borderId="1" xfId="0" applyFont="1" applyFill="1" applyBorder="1" applyAlignment="1">
      <alignment vertical="center"/>
    </xf>
    <xf numFmtId="0" fontId="29" fillId="34" borderId="78" xfId="0" applyFont="1" applyFill="1" applyBorder="1" applyAlignment="1">
      <alignment vertical="center"/>
    </xf>
    <xf numFmtId="0" fontId="29" fillId="0" borderId="236" xfId="0" applyFont="1" applyBorder="1" applyAlignment="1">
      <alignment horizontal="center" vertical="center" wrapText="1"/>
    </xf>
    <xf numFmtId="0" fontId="29" fillId="0" borderId="239" xfId="0" applyFont="1" applyBorder="1" applyAlignment="1">
      <alignment horizontal="center" vertical="center" wrapText="1"/>
    </xf>
    <xf numFmtId="0" fontId="29" fillId="0" borderId="91" xfId="0" applyFont="1" applyBorder="1" applyAlignment="1">
      <alignment horizontal="center" vertical="center"/>
    </xf>
    <xf numFmtId="0" fontId="29" fillId="0" borderId="51" xfId="0" applyFont="1" applyBorder="1" applyAlignment="1">
      <alignment horizontal="center" vertical="center"/>
    </xf>
    <xf numFmtId="0" fontId="29" fillId="0" borderId="32" xfId="0" applyFont="1" applyBorder="1" applyAlignment="1">
      <alignment horizontal="center" vertical="center"/>
    </xf>
    <xf numFmtId="0" fontId="29" fillId="0" borderId="224" xfId="0" applyFont="1" applyBorder="1" applyAlignment="1">
      <alignment horizontal="center" vertical="center" textRotation="255" wrapText="1"/>
    </xf>
    <xf numFmtId="0" fontId="29" fillId="0" borderId="246" xfId="0" applyFont="1" applyBorder="1" applyAlignment="1">
      <alignment horizontal="center" vertical="center" textRotation="255" wrapText="1"/>
    </xf>
    <xf numFmtId="0" fontId="29" fillId="0" borderId="224" xfId="0" applyFont="1" applyBorder="1" applyAlignment="1">
      <alignment horizontal="center" vertical="center" wrapText="1"/>
    </xf>
    <xf numFmtId="0" fontId="29" fillId="0" borderId="246" xfId="0" applyFont="1" applyBorder="1" applyAlignment="1">
      <alignment horizontal="center" vertical="center" wrapText="1"/>
    </xf>
    <xf numFmtId="0" fontId="88" fillId="0" borderId="0" xfId="0" applyFont="1" applyAlignment="1">
      <alignment horizontal="center" vertical="center"/>
    </xf>
    <xf numFmtId="0" fontId="29" fillId="0" borderId="170" xfId="0" applyFont="1" applyBorder="1" applyAlignment="1">
      <alignment horizontal="center" vertical="center"/>
    </xf>
    <xf numFmtId="0" fontId="29" fillId="0" borderId="232" xfId="0" applyFont="1" applyBorder="1" applyAlignment="1">
      <alignment horizontal="center" vertical="center"/>
    </xf>
    <xf numFmtId="0" fontId="29" fillId="0" borderId="226" xfId="0" applyFont="1" applyBorder="1" applyAlignment="1">
      <alignment horizontal="center" vertical="center"/>
    </xf>
    <xf numFmtId="0" fontId="29" fillId="0" borderId="244" xfId="0" applyFont="1" applyBorder="1" applyAlignment="1">
      <alignment horizontal="center" vertical="center"/>
    </xf>
    <xf numFmtId="0" fontId="29" fillId="0" borderId="233" xfId="0" applyFont="1" applyBorder="1" applyAlignment="1">
      <alignment horizontal="center" vertical="center"/>
    </xf>
    <xf numFmtId="0" fontId="29" fillId="0" borderId="240" xfId="0" applyFont="1" applyBorder="1" applyAlignment="1">
      <alignment horizontal="center" vertical="center"/>
    </xf>
    <xf numFmtId="0" fontId="29" fillId="0" borderId="245" xfId="0" applyFont="1" applyBorder="1" applyAlignment="1">
      <alignment horizontal="center" vertical="center"/>
    </xf>
    <xf numFmtId="0" fontId="29" fillId="0" borderId="234" xfId="0" applyFont="1" applyBorder="1" applyAlignment="1">
      <alignment horizontal="center" vertical="center"/>
    </xf>
    <xf numFmtId="0" fontId="29" fillId="0" borderId="241" xfId="0" applyFont="1" applyBorder="1" applyAlignment="1">
      <alignment horizontal="center" vertical="center"/>
    </xf>
    <xf numFmtId="0" fontId="29" fillId="0" borderId="246" xfId="0" applyFont="1" applyBorder="1" applyAlignment="1">
      <alignment horizontal="center" vertical="center"/>
    </xf>
    <xf numFmtId="0" fontId="29" fillId="0" borderId="234" xfId="0" applyFont="1" applyBorder="1" applyAlignment="1">
      <alignment horizontal="center" vertical="center" wrapText="1"/>
    </xf>
    <xf numFmtId="0" fontId="29" fillId="0" borderId="241" xfId="0" applyFont="1" applyBorder="1" applyAlignment="1">
      <alignment horizontal="center" vertical="center" wrapText="1"/>
    </xf>
    <xf numFmtId="0" fontId="29" fillId="0" borderId="235" xfId="0" applyFont="1" applyBorder="1" applyAlignment="1">
      <alignment horizontal="center" vertical="center" wrapText="1"/>
    </xf>
    <xf numFmtId="0" fontId="29" fillId="0" borderId="237" xfId="0" applyFont="1" applyBorder="1" applyAlignment="1">
      <alignment horizontal="center" vertical="center" wrapText="1"/>
    </xf>
    <xf numFmtId="0" fontId="29" fillId="0" borderId="238" xfId="0" applyFont="1" applyBorder="1" applyAlignment="1">
      <alignment horizontal="center" vertical="center" wrapText="1"/>
    </xf>
    <xf numFmtId="0" fontId="29" fillId="0" borderId="242" xfId="0" applyFont="1" applyBorder="1" applyAlignment="1">
      <alignment horizontal="center" vertical="center" wrapText="1"/>
    </xf>
    <xf numFmtId="0" fontId="29" fillId="0" borderId="247" xfId="0" applyFont="1" applyBorder="1" applyAlignment="1">
      <alignment horizontal="center" vertical="center" wrapText="1"/>
    </xf>
    <xf numFmtId="0" fontId="29" fillId="0" borderId="35" xfId="96" applyFont="1" applyBorder="1" applyAlignment="1">
      <alignment vertical="center"/>
    </xf>
    <xf numFmtId="0" fontId="29" fillId="0" borderId="34" xfId="96" applyFont="1" applyBorder="1" applyAlignment="1">
      <alignment vertical="center"/>
    </xf>
    <xf numFmtId="0" fontId="29" fillId="0" borderId="181" xfId="96" applyFont="1" applyBorder="1" applyAlignment="1">
      <alignment horizontal="center" vertical="center" wrapText="1"/>
    </xf>
    <xf numFmtId="0" fontId="29" fillId="0" borderId="183" xfId="96" applyFont="1" applyBorder="1" applyAlignment="1">
      <alignment horizontal="center" vertical="center" wrapText="1"/>
    </xf>
    <xf numFmtId="0" fontId="29" fillId="0" borderId="58" xfId="96" applyFont="1" applyBorder="1" applyAlignment="1">
      <alignment horizontal="center" vertical="center"/>
    </xf>
    <xf numFmtId="0" fontId="29" fillId="0" borderId="45" xfId="96" applyFont="1" applyBorder="1" applyAlignment="1">
      <alignment horizontal="center" vertical="center"/>
    </xf>
    <xf numFmtId="0" fontId="29" fillId="0" borderId="182" xfId="96" applyFont="1" applyBorder="1" applyAlignment="1">
      <alignment horizontal="center" vertical="center" wrapText="1"/>
    </xf>
    <xf numFmtId="0" fontId="29" fillId="0" borderId="184" xfId="96" applyFont="1" applyBorder="1" applyAlignment="1">
      <alignment horizontal="center" vertical="center" wrapText="1"/>
    </xf>
    <xf numFmtId="0" fontId="29" fillId="0" borderId="43" xfId="96" applyFont="1" applyBorder="1" applyAlignment="1">
      <alignment horizontal="center" vertical="center"/>
    </xf>
    <xf numFmtId="0" fontId="29" fillId="0" borderId="31" xfId="96" applyFont="1" applyBorder="1" applyAlignment="1">
      <alignment horizontal="center" vertical="center"/>
    </xf>
    <xf numFmtId="0" fontId="29" fillId="0" borderId="58" xfId="96" applyFont="1" applyBorder="1" applyAlignment="1">
      <alignment horizontal="center" vertical="center" wrapText="1"/>
    </xf>
    <xf numFmtId="0" fontId="29" fillId="0" borderId="19" xfId="96" applyFont="1" applyBorder="1" applyAlignment="1">
      <alignment horizontal="center" vertical="center" wrapText="1"/>
    </xf>
    <xf numFmtId="0" fontId="49" fillId="0" borderId="0" xfId="96" applyFont="1" applyAlignment="1">
      <alignment horizontal="center" vertical="center"/>
    </xf>
    <xf numFmtId="0" fontId="33" fillId="29" borderId="53" xfId="0" applyFont="1" applyFill="1" applyBorder="1" applyAlignment="1">
      <alignment vertical="center"/>
    </xf>
    <xf numFmtId="0" fontId="33" fillId="29" borderId="60" xfId="0" applyFont="1" applyFill="1" applyBorder="1" applyAlignment="1">
      <alignment vertical="center"/>
    </xf>
    <xf numFmtId="0" fontId="33" fillId="29" borderId="88" xfId="0" applyFont="1" applyFill="1" applyBorder="1" applyAlignment="1">
      <alignment vertical="center"/>
    </xf>
    <xf numFmtId="0" fontId="33" fillId="29" borderId="94" xfId="0" applyFont="1" applyFill="1" applyBorder="1" applyAlignment="1">
      <alignment vertical="center"/>
    </xf>
    <xf numFmtId="0" fontId="33" fillId="29" borderId="27" xfId="0" applyFont="1" applyFill="1" applyBorder="1" applyAlignment="1">
      <alignment vertical="center"/>
    </xf>
    <xf numFmtId="0" fontId="33" fillId="29" borderId="89" xfId="0" applyFont="1" applyFill="1" applyBorder="1" applyAlignment="1">
      <alignment vertical="center"/>
    </xf>
    <xf numFmtId="3" fontId="80" fillId="30" borderId="53" xfId="69" applyNumberFormat="1" applyFont="1" applyFill="1" applyBorder="1" applyAlignment="1">
      <alignment horizontal="center" vertical="center"/>
    </xf>
    <xf numFmtId="0" fontId="80" fillId="30" borderId="60" xfId="0" applyFont="1" applyFill="1" applyBorder="1" applyAlignment="1">
      <alignment horizontal="center" vertical="center"/>
    </xf>
    <xf numFmtId="3" fontId="80" fillId="30" borderId="93" xfId="69" applyNumberFormat="1" applyFont="1" applyFill="1" applyBorder="1" applyAlignment="1">
      <alignment horizontal="center" vertical="center"/>
    </xf>
    <xf numFmtId="0" fontId="80" fillId="30" borderId="0" xfId="0" applyFont="1" applyFill="1" applyAlignment="1">
      <alignment horizontal="center" vertical="center"/>
    </xf>
    <xf numFmtId="0" fontId="80" fillId="30" borderId="94" xfId="0" applyFont="1" applyFill="1" applyBorder="1" applyAlignment="1">
      <alignment horizontal="center" vertical="center"/>
    </xf>
    <xf numFmtId="0" fontId="80" fillId="30" borderId="27" xfId="0" applyFont="1" applyFill="1" applyBorder="1" applyAlignment="1">
      <alignment horizontal="center" vertical="center"/>
    </xf>
    <xf numFmtId="3" fontId="33" fillId="29" borderId="2" xfId="69" applyNumberFormat="1" applyFont="1" applyFill="1" applyBorder="1" applyAlignment="1">
      <alignment vertical="center"/>
    </xf>
    <xf numFmtId="3" fontId="33" fillId="29" borderId="4" xfId="69" applyNumberFormat="1" applyFont="1" applyFill="1" applyBorder="1" applyAlignment="1">
      <alignment vertical="center"/>
    </xf>
    <xf numFmtId="0" fontId="29" fillId="0" borderId="4" xfId="0" applyFont="1" applyBorder="1" applyAlignment="1">
      <alignment vertical="center"/>
    </xf>
    <xf numFmtId="3" fontId="33" fillId="29" borderId="35" xfId="69" applyNumberFormat="1" applyFont="1" applyFill="1" applyBorder="1" applyAlignment="1">
      <alignment vertical="center"/>
    </xf>
    <xf numFmtId="0" fontId="29" fillId="0" borderId="2" xfId="0" applyFont="1" applyBorder="1" applyAlignment="1">
      <alignment vertical="center"/>
    </xf>
    <xf numFmtId="3" fontId="33" fillId="29" borderId="28" xfId="69" applyNumberFormat="1" applyFont="1" applyFill="1" applyBorder="1" applyAlignment="1">
      <alignment vertical="center"/>
    </xf>
    <xf numFmtId="0" fontId="80" fillId="30" borderId="170" xfId="0" applyFont="1" applyFill="1" applyBorder="1" applyAlignment="1">
      <alignment horizontal="center" vertical="center"/>
    </xf>
    <xf numFmtId="0" fontId="80" fillId="30" borderId="75" xfId="0" applyFont="1" applyFill="1" applyBorder="1" applyAlignment="1">
      <alignment horizontal="center" vertical="center"/>
    </xf>
    <xf numFmtId="0" fontId="80" fillId="30" borderId="18" xfId="0" applyFont="1" applyFill="1" applyBorder="1" applyAlignment="1">
      <alignment horizontal="center" vertical="center"/>
    </xf>
    <xf numFmtId="0" fontId="80" fillId="30" borderId="19" xfId="0" applyFont="1" applyFill="1" applyBorder="1" applyAlignment="1">
      <alignment horizontal="center" vertical="center"/>
    </xf>
    <xf numFmtId="0" fontId="80" fillId="30" borderId="195" xfId="0" applyFont="1" applyFill="1" applyBorder="1" applyAlignment="1">
      <alignment horizontal="center" vertical="center"/>
    </xf>
    <xf numFmtId="0" fontId="80" fillId="30" borderId="20" xfId="0" applyFont="1" applyFill="1" applyBorder="1" applyAlignment="1">
      <alignment horizontal="center" vertical="center"/>
    </xf>
    <xf numFmtId="3" fontId="34" fillId="29" borderId="0" xfId="69" applyNumberFormat="1" applyFont="1" applyFill="1" applyAlignment="1">
      <alignment vertical="top"/>
    </xf>
    <xf numFmtId="0" fontId="29" fillId="0" borderId="0" xfId="0" applyFont="1" applyAlignment="1">
      <alignment vertical="top"/>
    </xf>
    <xf numFmtId="3" fontId="34" fillId="29" borderId="0" xfId="69" applyNumberFormat="1" applyFont="1" applyFill="1" applyBorder="1" applyAlignment="1">
      <alignment horizontal="left" vertical="top"/>
    </xf>
    <xf numFmtId="0" fontId="33" fillId="29" borderId="29" xfId="0" applyFont="1" applyFill="1" applyBorder="1" applyAlignment="1">
      <alignment horizontal="left" vertical="center"/>
    </xf>
    <xf numFmtId="0" fontId="29" fillId="0" borderId="28" xfId="0" applyFont="1" applyBorder="1" applyAlignment="1">
      <alignment horizontal="left" vertical="center"/>
    </xf>
    <xf numFmtId="0" fontId="33" fillId="29" borderId="53" xfId="0" applyFont="1" applyFill="1" applyBorder="1" applyAlignment="1">
      <alignment horizontal="left" vertical="center"/>
    </xf>
    <xf numFmtId="0" fontId="29" fillId="0" borderId="60" xfId="0" applyFont="1" applyBorder="1" applyAlignment="1">
      <alignment vertical="center"/>
    </xf>
    <xf numFmtId="3" fontId="33" fillId="29" borderId="77" xfId="69" applyNumberFormat="1" applyFont="1" applyFill="1" applyBorder="1" applyAlignment="1">
      <alignment vertical="center"/>
    </xf>
    <xf numFmtId="0" fontId="29" fillId="0" borderId="77" xfId="0" applyFont="1" applyBorder="1" applyAlignment="1">
      <alignment vertical="center"/>
    </xf>
    <xf numFmtId="3" fontId="33" fillId="29" borderId="162" xfId="69" applyNumberFormat="1" applyFont="1" applyFill="1" applyBorder="1" applyAlignment="1">
      <alignment vertical="center"/>
    </xf>
    <xf numFmtId="0" fontId="29" fillId="0" borderId="162" xfId="0" applyFont="1" applyBorder="1" applyAlignment="1">
      <alignment vertical="center"/>
    </xf>
    <xf numFmtId="3" fontId="33" fillId="29" borderId="86" xfId="69" applyNumberFormat="1" applyFont="1" applyFill="1" applyBorder="1" applyAlignment="1">
      <alignment vertical="center"/>
    </xf>
    <xf numFmtId="0" fontId="29" fillId="0" borderId="86" xfId="0" applyFont="1" applyBorder="1" applyAlignment="1">
      <alignment vertical="center"/>
    </xf>
    <xf numFmtId="3" fontId="33" fillId="29" borderId="57" xfId="69" applyNumberFormat="1" applyFont="1" applyFill="1" applyBorder="1" applyAlignment="1">
      <alignment vertical="center"/>
    </xf>
    <xf numFmtId="0" fontId="29" fillId="0" borderId="55" xfId="0" applyFont="1" applyBorder="1"/>
    <xf numFmtId="3" fontId="33" fillId="29" borderId="128" xfId="69" applyNumberFormat="1" applyFont="1" applyFill="1" applyBorder="1" applyAlignment="1">
      <alignment vertical="center"/>
    </xf>
    <xf numFmtId="3" fontId="33" fillId="29" borderId="94" xfId="69" applyNumberFormat="1" applyFont="1" applyFill="1" applyBorder="1" applyAlignment="1">
      <alignment vertical="center"/>
    </xf>
    <xf numFmtId="0" fontId="29" fillId="0" borderId="27" xfId="0" applyFont="1" applyBorder="1" applyAlignment="1">
      <alignment vertical="center"/>
    </xf>
    <xf numFmtId="3" fontId="33" fillId="29" borderId="103" xfId="69" applyNumberFormat="1" applyFont="1" applyFill="1" applyBorder="1" applyAlignment="1">
      <alignment vertical="center"/>
    </xf>
    <xf numFmtId="0" fontId="29" fillId="0" borderId="28" xfId="0" applyFont="1" applyBorder="1" applyAlignment="1">
      <alignment vertical="center"/>
    </xf>
    <xf numFmtId="3" fontId="33" fillId="29" borderId="130" xfId="69" applyNumberFormat="1" applyFont="1" applyFill="1" applyBorder="1" applyAlignment="1">
      <alignment vertical="center"/>
    </xf>
    <xf numFmtId="0" fontId="29" fillId="0" borderId="114" xfId="0" applyFont="1" applyBorder="1" applyAlignment="1">
      <alignment vertical="center"/>
    </xf>
    <xf numFmtId="0" fontId="80" fillId="30" borderId="91" xfId="0" applyFont="1" applyFill="1" applyBorder="1" applyAlignment="1">
      <alignment horizontal="center" vertical="center"/>
    </xf>
    <xf numFmtId="0" fontId="80" fillId="30" borderId="51" xfId="0" applyFont="1" applyFill="1" applyBorder="1" applyAlignment="1">
      <alignment horizontal="center" vertical="center"/>
    </xf>
    <xf numFmtId="0" fontId="80" fillId="30" borderId="32" xfId="0" applyFont="1" applyFill="1" applyBorder="1" applyAlignment="1">
      <alignment horizontal="center" vertical="center"/>
    </xf>
    <xf numFmtId="3" fontId="33" fillId="29" borderId="53" xfId="69" applyNumberFormat="1" applyFont="1" applyFill="1" applyBorder="1" applyAlignment="1">
      <alignment vertical="center"/>
    </xf>
    <xf numFmtId="0" fontId="29" fillId="0" borderId="60" xfId="0" applyFont="1" applyBorder="1"/>
    <xf numFmtId="0" fontId="33" fillId="29" borderId="2" xfId="0" applyFont="1" applyFill="1" applyBorder="1" applyAlignment="1">
      <alignment horizontal="left" vertical="center" wrapText="1"/>
    </xf>
    <xf numFmtId="3" fontId="33" fillId="29" borderId="2" xfId="69" applyNumberFormat="1" applyFont="1" applyFill="1" applyBorder="1" applyAlignment="1">
      <alignment horizontal="left" vertical="center"/>
    </xf>
    <xf numFmtId="3" fontId="33" fillId="29" borderId="4" xfId="69" applyNumberFormat="1" applyFont="1" applyFill="1" applyBorder="1" applyAlignment="1">
      <alignment horizontal="left" vertical="center"/>
    </xf>
    <xf numFmtId="0" fontId="33" fillId="29" borderId="35" xfId="0" applyFont="1" applyFill="1" applyBorder="1" applyAlignment="1">
      <alignment horizontal="left" vertical="center"/>
    </xf>
    <xf numFmtId="0" fontId="33" fillId="29" borderId="43" xfId="0" applyFont="1" applyFill="1" applyBorder="1" applyAlignment="1">
      <alignment horizontal="left" vertical="center"/>
    </xf>
    <xf numFmtId="0" fontId="29" fillId="0" borderId="55" xfId="0" applyFont="1" applyBorder="1" applyAlignment="1">
      <alignment vertical="center"/>
    </xf>
    <xf numFmtId="3" fontId="33" fillId="29" borderId="35" xfId="69" applyNumberFormat="1" applyFont="1" applyFill="1" applyBorder="1" applyAlignment="1">
      <alignment horizontal="left" vertical="center"/>
    </xf>
    <xf numFmtId="3" fontId="33" fillId="29" borderId="85" xfId="69" applyNumberFormat="1" applyFont="1" applyFill="1" applyBorder="1" applyAlignment="1">
      <alignment horizontal="left" vertical="center"/>
    </xf>
    <xf numFmtId="0" fontId="33" fillId="0" borderId="28" xfId="0" applyFont="1" applyBorder="1" applyAlignment="1">
      <alignment horizontal="left" vertical="center" wrapText="1" shrinkToFit="1"/>
    </xf>
    <xf numFmtId="0" fontId="29" fillId="0" borderId="28" xfId="0" applyFont="1" applyBorder="1" applyAlignment="1">
      <alignment vertical="center" shrinkToFit="1"/>
    </xf>
    <xf numFmtId="0" fontId="29" fillId="0" borderId="40" xfId="0" applyFont="1" applyBorder="1" applyAlignment="1">
      <alignment vertical="center" shrinkToFit="1"/>
    </xf>
    <xf numFmtId="0" fontId="33" fillId="31" borderId="29" xfId="0" applyFont="1" applyFill="1" applyBorder="1" applyAlignment="1">
      <alignment horizontal="left" vertical="center"/>
    </xf>
    <xf numFmtId="0" fontId="33" fillId="31" borderId="28" xfId="0" applyFont="1" applyFill="1" applyBorder="1" applyAlignment="1">
      <alignment horizontal="left" vertical="center"/>
    </xf>
    <xf numFmtId="0" fontId="33" fillId="31" borderId="150" xfId="0" applyFont="1" applyFill="1" applyBorder="1" applyAlignment="1">
      <alignment horizontal="left" vertical="center"/>
    </xf>
    <xf numFmtId="0" fontId="33" fillId="29" borderId="94" xfId="0" applyFont="1" applyFill="1" applyBorder="1" applyAlignment="1">
      <alignment horizontal="center" vertical="center"/>
    </xf>
    <xf numFmtId="0" fontId="33" fillId="0" borderId="27" xfId="0" applyFont="1" applyBorder="1" applyAlignment="1">
      <alignment horizontal="center" vertical="center"/>
    </xf>
    <xf numFmtId="0" fontId="33" fillId="0" borderId="98" xfId="0" applyFont="1" applyBorder="1" applyAlignment="1">
      <alignment horizontal="center" vertical="center"/>
    </xf>
    <xf numFmtId="0" fontId="33" fillId="29" borderId="28" xfId="0" applyFont="1" applyFill="1" applyBorder="1" applyAlignment="1">
      <alignment horizontal="left" vertical="center"/>
    </xf>
    <xf numFmtId="0" fontId="33" fillId="29" borderId="150" xfId="0" applyFont="1" applyFill="1" applyBorder="1" applyAlignment="1">
      <alignment horizontal="left" vertical="center"/>
    </xf>
    <xf numFmtId="0" fontId="29" fillId="0" borderId="88" xfId="0" applyFont="1" applyBorder="1" applyAlignment="1">
      <alignment vertical="center" shrinkToFit="1"/>
    </xf>
    <xf numFmtId="0" fontId="29" fillId="0" borderId="94" xfId="0" applyFont="1" applyBorder="1" applyAlignment="1">
      <alignment vertical="center" shrinkToFit="1"/>
    </xf>
    <xf numFmtId="0" fontId="29" fillId="0" borderId="89" xfId="0" applyFont="1" applyBorder="1" applyAlignment="1">
      <alignment vertical="center" shrinkToFit="1"/>
    </xf>
    <xf numFmtId="3" fontId="34" fillId="33" borderId="0" xfId="69" applyNumberFormat="1" applyFont="1" applyFill="1" applyBorder="1" applyAlignment="1">
      <alignment horizontal="left" vertical="top"/>
    </xf>
    <xf numFmtId="0" fontId="29" fillId="33" borderId="0" xfId="0" applyFont="1" applyFill="1" applyAlignment="1">
      <alignment vertical="top"/>
    </xf>
    <xf numFmtId="3" fontId="34" fillId="29" borderId="0" xfId="69" applyNumberFormat="1" applyFont="1" applyFill="1" applyAlignment="1">
      <alignment vertical="top" wrapText="1"/>
    </xf>
    <xf numFmtId="0" fontId="34" fillId="0" borderId="0" xfId="0" applyFont="1" applyAlignment="1">
      <alignment vertical="top" wrapText="1"/>
    </xf>
    <xf numFmtId="0" fontId="33" fillId="0" borderId="2" xfId="0" applyFont="1" applyBorder="1" applyAlignment="1">
      <alignment horizontal="left" vertical="center"/>
    </xf>
    <xf numFmtId="0" fontId="33" fillId="0" borderId="34" xfId="0" applyFont="1" applyBorder="1" applyAlignment="1">
      <alignment horizontal="left" vertical="center"/>
    </xf>
    <xf numFmtId="0" fontId="33" fillId="31" borderId="35" xfId="0" applyFont="1" applyFill="1" applyBorder="1" applyAlignment="1">
      <alignment horizontal="right" vertical="center"/>
    </xf>
    <xf numFmtId="0" fontId="33" fillId="31" borderId="2" xfId="0" applyFont="1" applyFill="1" applyBorder="1" applyAlignment="1">
      <alignment horizontal="right" vertical="center"/>
    </xf>
    <xf numFmtId="0" fontId="33" fillId="31" borderId="85" xfId="0" applyFont="1" applyFill="1" applyBorder="1" applyAlignment="1">
      <alignment horizontal="right" vertical="center"/>
    </xf>
    <xf numFmtId="0" fontId="33" fillId="31" borderId="46" xfId="0" applyFont="1" applyFill="1" applyBorder="1" applyAlignment="1">
      <alignment horizontal="left" vertical="center"/>
    </xf>
    <xf numFmtId="0" fontId="33" fillId="31" borderId="77" xfId="0" applyFont="1" applyFill="1" applyBorder="1" applyAlignment="1">
      <alignment horizontal="left" vertical="center"/>
    </xf>
    <xf numFmtId="0" fontId="33" fillId="31" borderId="169" xfId="0" applyFont="1" applyFill="1" applyBorder="1" applyAlignment="1">
      <alignment horizontal="left" vertical="center"/>
    </xf>
    <xf numFmtId="0" fontId="33" fillId="31" borderId="31" xfId="0" applyFont="1" applyFill="1" applyBorder="1" applyAlignment="1">
      <alignment horizontal="right" vertical="center"/>
    </xf>
    <xf numFmtId="0" fontId="33" fillId="31" borderId="49" xfId="0" applyFont="1" applyFill="1" applyBorder="1" applyAlignment="1">
      <alignment horizontal="right" vertical="center"/>
    </xf>
    <xf numFmtId="0" fontId="33" fillId="31" borderId="83" xfId="0" applyFont="1" applyFill="1" applyBorder="1" applyAlignment="1">
      <alignment horizontal="right" vertical="center"/>
    </xf>
    <xf numFmtId="0" fontId="29" fillId="0" borderId="40" xfId="0" applyFont="1" applyBorder="1" applyAlignment="1">
      <alignment vertical="center"/>
    </xf>
    <xf numFmtId="3" fontId="28" fillId="29" borderId="0" xfId="69" applyNumberFormat="1" applyFont="1" applyFill="1" applyAlignment="1">
      <alignment horizontal="left" vertical="center"/>
    </xf>
    <xf numFmtId="0" fontId="94" fillId="30" borderId="53" xfId="0" applyFont="1" applyFill="1" applyBorder="1" applyAlignment="1">
      <alignment horizontal="center" vertical="center"/>
    </xf>
    <xf numFmtId="0" fontId="94" fillId="30" borderId="60" xfId="0" applyFont="1" applyFill="1" applyBorder="1" applyAlignment="1">
      <alignment horizontal="center" vertical="center"/>
    </xf>
    <xf numFmtId="0" fontId="94" fillId="30" borderId="167" xfId="0" applyFont="1" applyFill="1" applyBorder="1" applyAlignment="1">
      <alignment horizontal="center" vertical="center"/>
    </xf>
    <xf numFmtId="0" fontId="94" fillId="30" borderId="94" xfId="0" applyFont="1" applyFill="1" applyBorder="1" applyAlignment="1">
      <alignment horizontal="center" vertical="center"/>
    </xf>
    <xf numFmtId="0" fontId="94" fillId="30" borderId="27" xfId="0" applyFont="1" applyFill="1" applyBorder="1" applyAlignment="1">
      <alignment horizontal="center" vertical="center"/>
    </xf>
    <xf numFmtId="0" fontId="94" fillId="30" borderId="98" xfId="0" applyFont="1" applyFill="1" applyBorder="1" applyAlignment="1">
      <alignment horizontal="center" vertical="center"/>
    </xf>
    <xf numFmtId="0" fontId="94" fillId="30" borderId="74" xfId="0" applyFont="1" applyFill="1" applyBorder="1" applyAlignment="1">
      <alignment horizontal="center" vertical="center"/>
    </xf>
    <xf numFmtId="0" fontId="94" fillId="30" borderId="88" xfId="0" applyFont="1" applyFill="1" applyBorder="1" applyAlignment="1">
      <alignment horizontal="center" vertical="center"/>
    </xf>
    <xf numFmtId="0" fontId="94" fillId="30" borderId="76" xfId="0" applyFont="1" applyFill="1" applyBorder="1" applyAlignment="1">
      <alignment horizontal="center" vertical="center"/>
    </xf>
    <xf numFmtId="0" fontId="94" fillId="30" borderId="89" xfId="0" applyFont="1" applyFill="1" applyBorder="1" applyAlignment="1">
      <alignment horizontal="center" vertical="center"/>
    </xf>
    <xf numFmtId="0" fontId="33" fillId="31" borderId="95" xfId="0" applyFont="1" applyFill="1" applyBorder="1" applyAlignment="1">
      <alignment horizontal="left" vertical="center"/>
    </xf>
    <xf numFmtId="0" fontId="33" fillId="31" borderId="96" xfId="0" applyFont="1" applyFill="1" applyBorder="1" applyAlignment="1">
      <alignment horizontal="left" vertical="center"/>
    </xf>
    <xf numFmtId="0" fontId="33" fillId="31" borderId="136" xfId="0" applyFont="1" applyFill="1" applyBorder="1" applyAlignment="1">
      <alignment horizontal="left" vertical="center"/>
    </xf>
    <xf numFmtId="0" fontId="33" fillId="0" borderId="89" xfId="0" applyFont="1" applyBorder="1" applyAlignment="1">
      <alignment horizontal="center" vertical="center"/>
    </xf>
    <xf numFmtId="0" fontId="94" fillId="30" borderId="104" xfId="0" applyFont="1" applyFill="1" applyBorder="1" applyAlignment="1">
      <alignment horizontal="center" vertical="center"/>
    </xf>
    <xf numFmtId="0" fontId="94" fillId="30" borderId="1" xfId="0" applyFont="1" applyFill="1" applyBorder="1" applyAlignment="1">
      <alignment horizontal="center" vertical="center"/>
    </xf>
    <xf numFmtId="0" fontId="94" fillId="30" borderId="84" xfId="0" applyFont="1" applyFill="1" applyBorder="1" applyAlignment="1">
      <alignment horizontal="center" vertical="center"/>
    </xf>
    <xf numFmtId="0" fontId="29" fillId="0" borderId="28" xfId="0" applyFont="1" applyBorder="1"/>
    <xf numFmtId="0" fontId="33" fillId="25" borderId="160" xfId="0" applyFont="1" applyFill="1" applyBorder="1"/>
    <xf numFmtId="0" fontId="33" fillId="25" borderId="65" xfId="0" applyFont="1" applyFill="1" applyBorder="1"/>
    <xf numFmtId="0" fontId="33" fillId="25" borderId="73" xfId="0" applyFont="1" applyFill="1" applyBorder="1"/>
    <xf numFmtId="0" fontId="33" fillId="25" borderId="72" xfId="0" applyFont="1" applyFill="1" applyBorder="1"/>
    <xf numFmtId="0" fontId="29" fillId="29" borderId="0" xfId="0" applyFont="1" applyFill="1" applyAlignment="1">
      <alignment vertical="top" wrapText="1"/>
    </xf>
    <xf numFmtId="0" fontId="33" fillId="29" borderId="53" xfId="95" applyFont="1" applyFill="1" applyBorder="1" applyAlignment="1">
      <alignment vertical="center" wrapText="1"/>
    </xf>
    <xf numFmtId="0" fontId="33" fillId="29" borderId="88" xfId="95" applyFont="1" applyFill="1" applyBorder="1" applyAlignment="1">
      <alignment vertical="center" wrapText="1"/>
    </xf>
    <xf numFmtId="0" fontId="33" fillId="29" borderId="94" xfId="95" applyFont="1" applyFill="1" applyBorder="1" applyAlignment="1">
      <alignment vertical="center" wrapText="1"/>
    </xf>
    <xf numFmtId="0" fontId="33" fillId="29" borderId="89" xfId="95" applyFont="1" applyFill="1" applyBorder="1" applyAlignment="1">
      <alignment vertical="center" wrapText="1"/>
    </xf>
    <xf numFmtId="0" fontId="94" fillId="30" borderId="122" xfId="0" applyFont="1" applyFill="1" applyBorder="1" applyAlignment="1">
      <alignment horizontal="center" vertical="center" wrapText="1"/>
    </xf>
    <xf numFmtId="0" fontId="94" fillId="30" borderId="54" xfId="0" applyFont="1" applyFill="1" applyBorder="1" applyAlignment="1">
      <alignment horizontal="center" vertical="center"/>
    </xf>
    <xf numFmtId="0" fontId="94" fillId="30" borderId="23" xfId="0" applyFont="1" applyFill="1" applyBorder="1" applyAlignment="1">
      <alignment horizontal="center" vertical="center"/>
    </xf>
    <xf numFmtId="0" fontId="94" fillId="30" borderId="24" xfId="0" applyFont="1" applyFill="1" applyBorder="1" applyAlignment="1">
      <alignment horizontal="center" vertical="center"/>
    </xf>
    <xf numFmtId="0" fontId="94" fillId="30" borderId="123" xfId="0" applyFont="1" applyFill="1" applyBorder="1" applyAlignment="1">
      <alignment horizontal="center" vertical="center"/>
    </xf>
    <xf numFmtId="0" fontId="94" fillId="30" borderId="25" xfId="0" applyFont="1" applyFill="1" applyBorder="1" applyAlignment="1">
      <alignment horizontal="center" vertical="center"/>
    </xf>
    <xf numFmtId="0" fontId="94" fillId="30" borderId="100" xfId="0" applyFont="1" applyFill="1" applyBorder="1" applyAlignment="1">
      <alignment horizontal="center" vertical="center" wrapText="1"/>
    </xf>
    <xf numFmtId="0" fontId="94" fillId="30" borderId="102" xfId="0" applyFont="1" applyFill="1" applyBorder="1" applyAlignment="1">
      <alignment horizontal="center" vertical="center" wrapText="1"/>
    </xf>
    <xf numFmtId="0" fontId="33" fillId="25" borderId="158" xfId="0" applyFont="1" applyFill="1" applyBorder="1" applyAlignment="1">
      <alignment horizontal="left" vertical="center" textRotation="255"/>
    </xf>
    <xf numFmtId="0" fontId="33" fillId="25" borderId="71" xfId="0" applyFont="1" applyFill="1" applyBorder="1"/>
    <xf numFmtId="179" fontId="33" fillId="25" borderId="99" xfId="0" applyNumberFormat="1" applyFont="1" applyFill="1" applyBorder="1" applyAlignment="1">
      <alignment horizontal="right" vertical="center"/>
    </xf>
    <xf numFmtId="179" fontId="33" fillId="25" borderId="161" xfId="0" applyNumberFormat="1" applyFont="1" applyFill="1" applyBorder="1" applyAlignment="1">
      <alignment horizontal="right" vertical="center"/>
    </xf>
    <xf numFmtId="3" fontId="34" fillId="29" borderId="53" xfId="69" applyNumberFormat="1" applyFont="1" applyFill="1" applyBorder="1" applyAlignment="1">
      <alignment vertical="center"/>
    </xf>
    <xf numFmtId="3" fontId="34" fillId="29" borderId="60" xfId="69" applyNumberFormat="1" applyFont="1" applyFill="1" applyBorder="1" applyAlignment="1">
      <alignment vertical="center"/>
    </xf>
    <xf numFmtId="3" fontId="34" fillId="29" borderId="88" xfId="69" applyNumberFormat="1" applyFont="1" applyFill="1" applyBorder="1" applyAlignment="1">
      <alignment vertical="center"/>
    </xf>
    <xf numFmtId="3" fontId="34" fillId="29" borderId="94" xfId="69" applyNumberFormat="1" applyFont="1" applyFill="1" applyBorder="1" applyAlignment="1">
      <alignment vertical="center"/>
    </xf>
    <xf numFmtId="3" fontId="34" fillId="29" borderId="27" xfId="69" applyNumberFormat="1" applyFont="1" applyFill="1" applyBorder="1" applyAlignment="1">
      <alignment vertical="center"/>
    </xf>
    <xf numFmtId="3" fontId="34" fillId="29" borderId="89" xfId="69" applyNumberFormat="1" applyFont="1" applyFill="1" applyBorder="1" applyAlignment="1">
      <alignment vertical="center"/>
    </xf>
    <xf numFmtId="0" fontId="29" fillId="29" borderId="43" xfId="93" applyFont="1" applyFill="1" applyBorder="1">
      <alignment vertical="center"/>
    </xf>
    <xf numFmtId="0" fontId="29" fillId="0" borderId="113" xfId="0" applyFont="1" applyBorder="1" applyAlignment="1">
      <alignment vertical="center"/>
    </xf>
    <xf numFmtId="0" fontId="49" fillId="0" borderId="0" xfId="0" applyFont="1"/>
    <xf numFmtId="3" fontId="94" fillId="30" borderId="104" xfId="69" applyNumberFormat="1" applyFont="1" applyFill="1" applyBorder="1" applyAlignment="1">
      <alignment horizontal="center" vertical="center"/>
    </xf>
    <xf numFmtId="0" fontId="94" fillId="30" borderId="1" xfId="93" applyFont="1" applyFill="1" applyBorder="1" applyAlignment="1">
      <alignment horizontal="center" vertical="center"/>
    </xf>
    <xf numFmtId="0" fontId="94" fillId="30" borderId="78" xfId="93" applyFont="1" applyFill="1" applyBorder="1" applyAlignment="1">
      <alignment horizontal="center" vertical="center"/>
    </xf>
    <xf numFmtId="3" fontId="33" fillId="29" borderId="94" xfId="69" applyNumberFormat="1" applyFont="1" applyFill="1" applyBorder="1" applyAlignment="1">
      <alignment horizontal="left" vertical="center" wrapText="1"/>
    </xf>
    <xf numFmtId="0" fontId="29" fillId="0" borderId="27" xfId="0" applyFont="1" applyBorder="1" applyAlignment="1">
      <alignment horizontal="left" vertical="center"/>
    </xf>
    <xf numFmtId="0" fontId="34" fillId="0" borderId="0" xfId="0" applyFont="1" applyAlignment="1">
      <alignment vertical="top"/>
    </xf>
    <xf numFmtId="0" fontId="80" fillId="30" borderId="104" xfId="92" applyFont="1" applyFill="1" applyBorder="1" applyAlignment="1">
      <alignment horizontal="center" vertical="center"/>
    </xf>
    <xf numFmtId="0" fontId="80" fillId="30" borderId="1" xfId="92" applyFont="1" applyFill="1" applyBorder="1" applyAlignment="1">
      <alignment horizontal="center" vertical="center"/>
    </xf>
    <xf numFmtId="0" fontId="94" fillId="30" borderId="131" xfId="0" applyFont="1" applyFill="1" applyBorder="1" applyAlignment="1">
      <alignment horizontal="center" vertical="center"/>
    </xf>
    <xf numFmtId="0" fontId="94" fillId="30" borderId="4" xfId="0" applyFont="1" applyFill="1" applyBorder="1" applyAlignment="1">
      <alignment horizontal="center" vertical="center"/>
    </xf>
    <xf numFmtId="0" fontId="80" fillId="30" borderId="29" xfId="0" applyFont="1" applyFill="1" applyBorder="1" applyAlignment="1">
      <alignment horizontal="center" vertical="center" wrapText="1"/>
    </xf>
    <xf numFmtId="0" fontId="94" fillId="30" borderId="28" xfId="0" applyFont="1" applyFill="1" applyBorder="1" applyAlignment="1">
      <alignment horizontal="center" vertical="center" wrapText="1"/>
    </xf>
    <xf numFmtId="0" fontId="33" fillId="0" borderId="104" xfId="0" applyFont="1" applyBorder="1" applyAlignment="1">
      <alignment horizontal="center" vertical="center"/>
    </xf>
    <xf numFmtId="0" fontId="33" fillId="0" borderId="1" xfId="0" applyFont="1" applyBorder="1" applyAlignment="1">
      <alignment horizontal="center" vertical="center"/>
    </xf>
    <xf numFmtId="0" fontId="34" fillId="0" borderId="0" xfId="0" applyFont="1" applyAlignment="1">
      <alignment horizontal="left" vertical="top"/>
    </xf>
    <xf numFmtId="3" fontId="34" fillId="0" borderId="0" xfId="69" applyNumberFormat="1" applyFont="1" applyFill="1" applyAlignment="1">
      <alignment vertical="top" wrapText="1"/>
    </xf>
    <xf numFmtId="0" fontId="94" fillId="30" borderId="170" xfId="0" applyFont="1" applyFill="1" applyBorder="1" applyAlignment="1">
      <alignment horizontal="center" vertical="center"/>
    </xf>
    <xf numFmtId="0" fontId="94" fillId="30" borderId="73" xfId="0" applyFont="1" applyFill="1" applyBorder="1" applyAlignment="1">
      <alignment horizontal="center" vertical="center"/>
    </xf>
    <xf numFmtId="0" fontId="34" fillId="0" borderId="27" xfId="0" applyFont="1" applyBorder="1" applyAlignment="1">
      <alignment vertical="center"/>
    </xf>
    <xf numFmtId="183" fontId="33" fillId="0" borderId="53" xfId="0" applyNumberFormat="1" applyFont="1" applyBorder="1" applyAlignment="1">
      <alignment vertical="center" shrinkToFit="1"/>
    </xf>
    <xf numFmtId="183" fontId="33" fillId="0" borderId="88" xfId="0" applyNumberFormat="1" applyFont="1" applyBorder="1" applyAlignment="1">
      <alignment vertical="center" shrinkToFit="1"/>
    </xf>
    <xf numFmtId="183" fontId="33" fillId="0" borderId="94" xfId="0" applyNumberFormat="1" applyFont="1" applyBorder="1" applyAlignment="1">
      <alignment vertical="center" shrinkToFit="1"/>
    </xf>
    <xf numFmtId="183" fontId="33" fillId="0" borderId="89" xfId="0" applyNumberFormat="1" applyFont="1" applyBorder="1" applyAlignment="1">
      <alignment vertical="center" shrinkToFit="1"/>
    </xf>
    <xf numFmtId="3" fontId="33" fillId="0" borderId="0" xfId="69" applyNumberFormat="1" applyFont="1" applyFill="1" applyBorder="1" applyAlignment="1">
      <alignment horizontal="left" vertical="top"/>
    </xf>
    <xf numFmtId="0" fontId="33" fillId="0" borderId="0" xfId="0" applyFont="1" applyAlignment="1">
      <alignment vertical="top"/>
    </xf>
    <xf numFmtId="0" fontId="80" fillId="30" borderId="58" xfId="0" applyFont="1" applyFill="1" applyBorder="1" applyAlignment="1">
      <alignment horizontal="center" vertical="center"/>
    </xf>
    <xf numFmtId="0" fontId="49" fillId="0" borderId="0" xfId="0" applyFont="1" applyAlignment="1">
      <alignment horizontal="center"/>
    </xf>
    <xf numFmtId="0" fontId="33" fillId="0" borderId="0" xfId="0" applyFont="1"/>
    <xf numFmtId="0" fontId="80" fillId="30" borderId="58" xfId="0" applyFont="1" applyFill="1" applyBorder="1" applyAlignment="1">
      <alignment horizontal="center" vertical="center" wrapText="1"/>
    </xf>
    <xf numFmtId="0" fontId="80" fillId="30" borderId="19" xfId="0" applyFont="1" applyFill="1" applyBorder="1" applyAlignment="1">
      <alignment horizontal="center" vertical="center" wrapText="1"/>
    </xf>
    <xf numFmtId="0" fontId="80" fillId="30" borderId="35" xfId="0" applyFont="1" applyFill="1" applyBorder="1" applyAlignment="1">
      <alignment horizontal="center" vertical="center" wrapText="1"/>
    </xf>
    <xf numFmtId="0" fontId="80" fillId="30" borderId="34" xfId="0" applyFont="1" applyFill="1" applyBorder="1" applyAlignment="1">
      <alignment horizontal="center" vertical="center" wrapText="1"/>
    </xf>
    <xf numFmtId="0" fontId="28" fillId="0" borderId="2" xfId="0" applyFont="1" applyBorder="1" applyAlignment="1">
      <alignment horizontal="left" vertical="center"/>
    </xf>
    <xf numFmtId="0" fontId="28" fillId="0" borderId="34" xfId="0" applyFont="1" applyBorder="1" applyAlignment="1">
      <alignment horizontal="left" vertical="center"/>
    </xf>
    <xf numFmtId="0" fontId="55" fillId="30" borderId="3" xfId="0" applyFont="1" applyFill="1" applyBorder="1" applyAlignment="1">
      <alignment horizontal="left" vertical="center"/>
    </xf>
    <xf numFmtId="0" fontId="30" fillId="31" borderId="35" xfId="0" applyFont="1" applyFill="1" applyBorder="1" applyAlignment="1">
      <alignment horizontal="left" vertical="center" wrapText="1"/>
    </xf>
    <xf numFmtId="0" fontId="30" fillId="31" borderId="2" xfId="0" applyFont="1" applyFill="1" applyBorder="1" applyAlignment="1">
      <alignment horizontal="left" vertical="center" wrapText="1"/>
    </xf>
    <xf numFmtId="0" fontId="30" fillId="31" borderId="34" xfId="0" applyFont="1" applyFill="1" applyBorder="1" applyAlignment="1">
      <alignment horizontal="left" vertical="center" wrapText="1"/>
    </xf>
    <xf numFmtId="0" fontId="29" fillId="0" borderId="43" xfId="0" applyFont="1" applyBorder="1" applyAlignment="1">
      <alignment horizontal="left" vertical="center" wrapText="1"/>
    </xf>
    <xf numFmtId="0" fontId="29" fillId="0" borderId="55" xfId="0" applyFont="1" applyBorder="1" applyAlignment="1">
      <alignment horizontal="left" vertical="center" wrapText="1"/>
    </xf>
    <xf numFmtId="0" fontId="29" fillId="0" borderId="113" xfId="0" applyFont="1" applyBorder="1" applyAlignment="1">
      <alignment horizontal="left" vertical="center" wrapText="1"/>
    </xf>
    <xf numFmtId="0" fontId="29" fillId="0" borderId="31" xfId="0" applyFont="1" applyBorder="1" applyAlignment="1">
      <alignment horizontal="left" vertical="center" wrapText="1"/>
    </xf>
    <xf numFmtId="0" fontId="29" fillId="0" borderId="49" xfId="0" applyFont="1" applyBorder="1" applyAlignment="1">
      <alignment horizontal="left" vertical="center" wrapText="1"/>
    </xf>
    <xf numFmtId="0" fontId="29" fillId="0" borderId="36" xfId="0" applyFont="1" applyBorder="1" applyAlignment="1">
      <alignment horizontal="left" vertical="center" wrapText="1"/>
    </xf>
    <xf numFmtId="0" fontId="29" fillId="0" borderId="0" xfId="0" applyFont="1" applyAlignment="1">
      <alignment horizontal="left" vertical="center" wrapText="1"/>
    </xf>
    <xf numFmtId="0" fontId="80" fillId="30" borderId="3" xfId="0" applyFont="1" applyFill="1" applyBorder="1" applyAlignment="1">
      <alignment horizontal="center" vertical="center" wrapText="1"/>
    </xf>
    <xf numFmtId="0" fontId="80" fillId="30" borderId="3" xfId="0" applyFont="1" applyFill="1" applyBorder="1" applyAlignment="1">
      <alignment horizontal="center" vertical="center"/>
    </xf>
    <xf numFmtId="0" fontId="80" fillId="30" borderId="2" xfId="0" applyFont="1" applyFill="1" applyBorder="1" applyAlignment="1">
      <alignment horizontal="center" vertical="center" wrapText="1"/>
    </xf>
    <xf numFmtId="0" fontId="80" fillId="30" borderId="35" xfId="0" applyFont="1" applyFill="1" applyBorder="1" applyAlignment="1">
      <alignment horizontal="center" vertical="center"/>
    </xf>
    <xf numFmtId="0" fontId="80" fillId="30" borderId="2" xfId="0" applyFont="1" applyFill="1" applyBorder="1" applyAlignment="1">
      <alignment horizontal="center" vertical="center"/>
    </xf>
    <xf numFmtId="0" fontId="80" fillId="30" borderId="34" xfId="0" applyFont="1" applyFill="1" applyBorder="1" applyAlignment="1">
      <alignment horizontal="center" vertical="center"/>
    </xf>
    <xf numFmtId="0" fontId="33" fillId="0" borderId="34" xfId="0" applyFont="1" applyBorder="1" applyAlignment="1">
      <alignment horizontal="left" vertical="center" wrapText="1"/>
    </xf>
    <xf numFmtId="0" fontId="33" fillId="0" borderId="2" xfId="0" applyFont="1" applyBorder="1" applyAlignment="1">
      <alignment vertical="center" wrapText="1"/>
    </xf>
    <xf numFmtId="0" fontId="33" fillId="0" borderId="34" xfId="0" applyFont="1" applyBorder="1" applyAlignment="1">
      <alignment vertical="center" wrapText="1"/>
    </xf>
    <xf numFmtId="183" fontId="45" fillId="29" borderId="53" xfId="0" applyNumberFormat="1" applyFont="1" applyFill="1" applyBorder="1" applyAlignment="1">
      <alignment vertical="center" shrinkToFit="1"/>
    </xf>
    <xf numFmtId="183" fontId="45" fillId="29" borderId="60" xfId="0" applyNumberFormat="1" applyFont="1" applyFill="1" applyBorder="1" applyAlignment="1">
      <alignment vertical="center" shrinkToFit="1"/>
    </xf>
    <xf numFmtId="183" fontId="45" fillId="29" borderId="88" xfId="0" applyNumberFormat="1" applyFont="1" applyFill="1" applyBorder="1" applyAlignment="1">
      <alignment vertical="center" shrinkToFit="1"/>
    </xf>
    <xf numFmtId="183" fontId="45" fillId="29" borderId="94" xfId="0" applyNumberFormat="1" applyFont="1" applyFill="1" applyBorder="1" applyAlignment="1">
      <alignment vertical="center" shrinkToFit="1"/>
    </xf>
    <xf numFmtId="183" fontId="45" fillId="29" borderId="27" xfId="0" applyNumberFormat="1" applyFont="1" applyFill="1" applyBorder="1" applyAlignment="1">
      <alignment vertical="center" shrinkToFit="1"/>
    </xf>
    <xf numFmtId="183" fontId="45" fillId="29" borderId="89" xfId="0" applyNumberFormat="1" applyFont="1" applyFill="1" applyBorder="1" applyAlignment="1">
      <alignment vertical="center" shrinkToFit="1"/>
    </xf>
    <xf numFmtId="0" fontId="99" fillId="36" borderId="91" xfId="0" applyFont="1" applyFill="1" applyBorder="1" applyAlignment="1">
      <alignment horizontal="center" vertical="center"/>
    </xf>
    <xf numFmtId="0" fontId="99" fillId="36" borderId="32" xfId="0" applyFont="1" applyFill="1" applyBorder="1" applyAlignment="1">
      <alignment horizontal="center" vertical="center"/>
    </xf>
    <xf numFmtId="0" fontId="29" fillId="0" borderId="170" xfId="0" applyFont="1" applyBorder="1" applyAlignment="1">
      <alignment horizontal="center" vertical="center" wrapText="1"/>
    </xf>
    <xf numFmtId="0" fontId="29" fillId="0" borderId="272" xfId="0" applyFont="1" applyBorder="1" applyAlignment="1">
      <alignment horizontal="center" vertical="center" wrapText="1"/>
    </xf>
    <xf numFmtId="0" fontId="29" fillId="0" borderId="270" xfId="0" applyFont="1" applyBorder="1" applyAlignment="1">
      <alignment horizontal="center" vertical="center"/>
    </xf>
    <xf numFmtId="0" fontId="29" fillId="0" borderId="271" xfId="0" applyFont="1" applyBorder="1" applyAlignment="1">
      <alignment horizontal="center" vertical="center"/>
    </xf>
    <xf numFmtId="0" fontId="29" fillId="0" borderId="170" xfId="0" applyFont="1" applyBorder="1" applyAlignment="1">
      <alignment horizontal="center" vertical="top" wrapText="1"/>
    </xf>
    <xf numFmtId="0" fontId="29" fillId="0" borderId="30" xfId="0" applyFont="1" applyBorder="1" applyAlignment="1">
      <alignment horizontal="center" vertical="top" wrapText="1"/>
    </xf>
    <xf numFmtId="0" fontId="29" fillId="0" borderId="78" xfId="0" applyFont="1" applyBorder="1" applyAlignment="1">
      <alignment horizontal="center" vertical="center"/>
    </xf>
    <xf numFmtId="3" fontId="49" fillId="0" borderId="0" xfId="69" applyNumberFormat="1" applyFont="1" applyFill="1" applyBorder="1" applyAlignment="1">
      <alignment horizontal="center" vertical="center"/>
    </xf>
    <xf numFmtId="0" fontId="99" fillId="36" borderId="53" xfId="0" applyFont="1" applyFill="1" applyBorder="1" applyAlignment="1">
      <alignment horizontal="center" vertical="center"/>
    </xf>
    <xf numFmtId="0" fontId="99" fillId="36" borderId="88" xfId="0" applyFont="1" applyFill="1" applyBorder="1" applyAlignment="1">
      <alignment horizontal="center" vertical="center"/>
    </xf>
    <xf numFmtId="0" fontId="99" fillId="36" borderId="94" xfId="0" applyFont="1" applyFill="1" applyBorder="1" applyAlignment="1">
      <alignment horizontal="center" vertical="center"/>
    </xf>
    <xf numFmtId="0" fontId="99" fillId="36" borderId="89" xfId="0" applyFont="1" applyFill="1" applyBorder="1" applyAlignment="1">
      <alignment horizontal="center" vertical="center"/>
    </xf>
    <xf numFmtId="0" fontId="99" fillId="36" borderId="91" xfId="0" applyFont="1" applyFill="1" applyBorder="1" applyAlignment="1">
      <alignment horizontal="center" vertical="center" wrapText="1"/>
    </xf>
    <xf numFmtId="0" fontId="99" fillId="36" borderId="32" xfId="0" applyFont="1" applyFill="1" applyBorder="1" applyAlignment="1">
      <alignment horizontal="center" vertical="center" wrapText="1"/>
    </xf>
    <xf numFmtId="0" fontId="99" fillId="36" borderId="104" xfId="0" applyFont="1" applyFill="1" applyBorder="1" applyAlignment="1">
      <alignment horizontal="center" vertical="center"/>
    </xf>
    <xf numFmtId="0" fontId="99" fillId="36" borderId="1" xfId="0" applyFont="1" applyFill="1" applyBorder="1" applyAlignment="1">
      <alignment horizontal="center" vertical="center"/>
    </xf>
    <xf numFmtId="0" fontId="99" fillId="36" borderId="78" xfId="0" applyFont="1" applyFill="1" applyBorder="1" applyAlignment="1">
      <alignment horizontal="center" vertical="center"/>
    </xf>
  </cellXfs>
  <cellStyles count="11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Comma [0]_laroux" xfId="20" xr:uid="{00000000-0005-0000-0000-000013000000}"/>
    <cellStyle name="Comma_laroux" xfId="21" xr:uid="{00000000-0005-0000-0000-000014000000}"/>
    <cellStyle name="Currency [0]_laroux" xfId="22" xr:uid="{00000000-0005-0000-0000-000015000000}"/>
    <cellStyle name="Currency_laroux" xfId="23" xr:uid="{00000000-0005-0000-0000-000016000000}"/>
    <cellStyle name="entry" xfId="24" xr:uid="{00000000-0005-0000-0000-000017000000}"/>
    <cellStyle name="Grey" xfId="25" xr:uid="{00000000-0005-0000-0000-000018000000}"/>
    <cellStyle name="Header1" xfId="26" xr:uid="{00000000-0005-0000-0000-000019000000}"/>
    <cellStyle name="Header2" xfId="27" xr:uid="{00000000-0005-0000-0000-00001A000000}"/>
    <cellStyle name="Input [yellow]" xfId="28" xr:uid="{00000000-0005-0000-0000-00001B000000}"/>
    <cellStyle name="Normal - Style1" xfId="29" xr:uid="{00000000-0005-0000-0000-00001C000000}"/>
    <cellStyle name="Normal_#18-Internet" xfId="30" xr:uid="{00000000-0005-0000-0000-00001D000000}"/>
    <cellStyle name="Percent [2]" xfId="31" xr:uid="{00000000-0005-0000-0000-00001E000000}"/>
    <cellStyle name="price" xfId="32" xr:uid="{00000000-0005-0000-0000-00001F000000}"/>
    <cellStyle name="revised" xfId="33" xr:uid="{00000000-0005-0000-0000-000020000000}"/>
    <cellStyle name="s]_x000d__x000a_load=_x000d__x000a_Beep=yes_x000d__x000a_NullPort=None_x000d__x000a_BorderWidth=3_x000d__x000a_CursorBlinkRate=530_x000d__x000a_DoubleClickSpeed=452_x000d__x000a_Programs=com exe bat pif_x000d_" xfId="34" xr:uid="{00000000-0005-0000-0000-000021000000}"/>
    <cellStyle name="section" xfId="35" xr:uid="{00000000-0005-0000-0000-000022000000}"/>
    <cellStyle name="subhead" xfId="36" xr:uid="{00000000-0005-0000-0000-000023000000}"/>
    <cellStyle name="title" xfId="37" xr:uid="{00000000-0005-0000-0000-000024000000}"/>
    <cellStyle name="アクセント 1" xfId="38" builtinId="29" customBuiltin="1"/>
    <cellStyle name="アクセント 2" xfId="39" builtinId="33" customBuiltin="1"/>
    <cellStyle name="アクセント 3" xfId="40" builtinId="37" customBuiltin="1"/>
    <cellStyle name="アクセント 4" xfId="41" builtinId="41" customBuiltin="1"/>
    <cellStyle name="アクセント 5" xfId="42" builtinId="45" customBuiltin="1"/>
    <cellStyle name="アクセント 6" xfId="43" builtinId="49" customBuiltin="1"/>
    <cellStyle name="オブジェクト入力セル" xfId="44" xr:uid="{00000000-0005-0000-0000-00002B000000}"/>
    <cellStyle name="スタイル 1" xfId="45" xr:uid="{00000000-0005-0000-0000-00002C000000}"/>
    <cellStyle name="スタイル 10" xfId="46" xr:uid="{00000000-0005-0000-0000-00002D000000}"/>
    <cellStyle name="スタイル 11" xfId="47" xr:uid="{00000000-0005-0000-0000-00002E000000}"/>
    <cellStyle name="スタイル 12" xfId="48" xr:uid="{00000000-0005-0000-0000-00002F000000}"/>
    <cellStyle name="スタイル 2" xfId="49" xr:uid="{00000000-0005-0000-0000-000030000000}"/>
    <cellStyle name="スタイル 3" xfId="50" xr:uid="{00000000-0005-0000-0000-000031000000}"/>
    <cellStyle name="スタイル 4" xfId="51" xr:uid="{00000000-0005-0000-0000-000032000000}"/>
    <cellStyle name="スタイル 5" xfId="52" xr:uid="{00000000-0005-0000-0000-000033000000}"/>
    <cellStyle name="スタイル 6" xfId="53" xr:uid="{00000000-0005-0000-0000-000034000000}"/>
    <cellStyle name="スタイル 7" xfId="54" xr:uid="{00000000-0005-0000-0000-000035000000}"/>
    <cellStyle name="スタイル 8" xfId="55" xr:uid="{00000000-0005-0000-0000-000036000000}"/>
    <cellStyle name="スタイル 9" xfId="56" xr:uid="{00000000-0005-0000-0000-000037000000}"/>
    <cellStyle name="タイトル" xfId="57" builtinId="15" customBuiltin="1"/>
    <cellStyle name="チェック セル" xfId="58" builtinId="23" customBuiltin="1"/>
    <cellStyle name="どちらでもない" xfId="59" builtinId="28" customBuiltin="1"/>
    <cellStyle name="パーセント" xfId="60" builtinId="5"/>
    <cellStyle name="マクロ入力セル" xfId="61" xr:uid="{00000000-0005-0000-0000-00003C000000}"/>
    <cellStyle name="メモ" xfId="62" builtinId="10" customBuiltin="1"/>
    <cellStyle name="リンク セル" xfId="63" builtinId="24" customBuiltin="1"/>
    <cellStyle name="悪い" xfId="64" builtinId="27" customBuiltin="1"/>
    <cellStyle name="計算" xfId="65" builtinId="22" customBuiltin="1"/>
    <cellStyle name="警告文" xfId="66" builtinId="11" customBuiltin="1"/>
    <cellStyle name="桁蟻唇Ｆ [0.00]_H8_10月度集計" xfId="67" xr:uid="{00000000-0005-0000-0000-000042000000}"/>
    <cellStyle name="桁蟻唇Ｆ_H8_10月度集計" xfId="68" xr:uid="{00000000-0005-0000-0000-000043000000}"/>
    <cellStyle name="桁区切り" xfId="69" builtinId="6"/>
    <cellStyle name="桁区切り 2" xfId="70" xr:uid="{00000000-0005-0000-0000-000045000000}"/>
    <cellStyle name="桁区切り 3" xfId="71" xr:uid="{00000000-0005-0000-0000-000046000000}"/>
    <cellStyle name="桁区切り 4" xfId="103" xr:uid="{00000000-0005-0000-0000-000047000000}"/>
    <cellStyle name="見出し 1" xfId="72" builtinId="16" customBuiltin="1"/>
    <cellStyle name="見出し 2" xfId="73" builtinId="17" customBuiltin="1"/>
    <cellStyle name="見出し 3" xfId="74" builtinId="18" customBuiltin="1"/>
    <cellStyle name="見出し 4" xfId="75" builtinId="19" customBuiltin="1"/>
    <cellStyle name="見出し1" xfId="76" xr:uid="{00000000-0005-0000-0000-00004C000000}"/>
    <cellStyle name="見出し2" xfId="77" xr:uid="{00000000-0005-0000-0000-00004D000000}"/>
    <cellStyle name="集計" xfId="78" builtinId="25" customBuiltin="1"/>
    <cellStyle name="出力" xfId="79" builtinId="21" customBuiltin="1"/>
    <cellStyle name="説明文" xfId="80" builtinId="53" customBuiltin="1"/>
    <cellStyle name="属性類" xfId="81" xr:uid="{00000000-0005-0000-0000-000051000000}"/>
    <cellStyle name="脱浦 [0.00]_134組織" xfId="82" xr:uid="{00000000-0005-0000-0000-000052000000}"/>
    <cellStyle name="脱浦_134組織" xfId="83" xr:uid="{00000000-0005-0000-0000-000053000000}"/>
    <cellStyle name="入力" xfId="84" builtinId="20" customBuiltin="1"/>
    <cellStyle name="入力セル" xfId="85" xr:uid="{00000000-0005-0000-0000-000055000000}"/>
    <cellStyle name="標準" xfId="0" builtinId="0"/>
    <cellStyle name="標準 2" xfId="86" xr:uid="{00000000-0005-0000-0000-000057000000}"/>
    <cellStyle name="標準 3" xfId="87" xr:uid="{00000000-0005-0000-0000-000058000000}"/>
    <cellStyle name="標準 3 2" xfId="109" xr:uid="{00000000-0005-0000-0000-000059000000}"/>
    <cellStyle name="標準 4" xfId="88" xr:uid="{00000000-0005-0000-0000-00005A000000}"/>
    <cellStyle name="標準 5" xfId="102" xr:uid="{00000000-0005-0000-0000-00005B000000}"/>
    <cellStyle name="標準 6" xfId="108" xr:uid="{00000000-0005-0000-0000-00005C000000}"/>
    <cellStyle name="標準_(船橋市)様式集" xfId="89" xr:uid="{00000000-0005-0000-0000-00005D000000}"/>
    <cellStyle name="標準_08 【資料8】まめ辞典110405" xfId="105" xr:uid="{00000000-0005-0000-0000-00005E000000}"/>
    <cellStyle name="標準_5章" xfId="90" xr:uid="{00000000-0005-0000-0000-00005F000000}"/>
    <cellStyle name="標準_Sheet2" xfId="91" xr:uid="{00000000-0005-0000-0000-000060000000}"/>
    <cellStyle name="標準_システム数値表" xfId="92" xr:uid="{00000000-0005-0000-0000-000061000000}"/>
    <cellStyle name="標準_応募者提示用ごみ量（岩間加筆）" xfId="93" xr:uid="{00000000-0005-0000-0000-000062000000}"/>
    <cellStyle name="標準_機器仕様記入様式01" xfId="107" xr:uid="{00000000-0005-0000-0000-000063000000}"/>
    <cellStyle name="標準_見積比較(補助)" xfId="111" xr:uid="{00000000-0005-0000-0000-000064000000}"/>
    <cellStyle name="標準_対面的対話における確認事項" xfId="94" xr:uid="{00000000-0005-0000-0000-000065000000}"/>
    <cellStyle name="標準_第63号様式_工事費（設計分け無）" xfId="112" xr:uid="{00000000-0005-0000-0000-000066000000}"/>
    <cellStyle name="標準_追加様式090320" xfId="95" xr:uid="{00000000-0005-0000-0000-000067000000}"/>
    <cellStyle name="標準_電力様式案R02" xfId="106" xr:uid="{00000000-0005-0000-0000-000068000000}"/>
    <cellStyle name="標準_物質収支110223R02" xfId="104" xr:uid="{00000000-0005-0000-0000-000069000000}"/>
    <cellStyle name="標準_様式案" xfId="96" xr:uid="{00000000-0005-0000-0000-00006A000000}"/>
    <cellStyle name="標準_様式案 2" xfId="110" xr:uid="{00000000-0005-0000-0000-00006B000000}"/>
    <cellStyle name="標準_様式集（Excel）黒" xfId="97" xr:uid="{00000000-0005-0000-0000-00006C000000}"/>
    <cellStyle name="標準_様式集（Excelファイル）(148KB)(エクセル文書)" xfId="98" xr:uid="{00000000-0005-0000-0000-00006D000000}"/>
    <cellStyle name="標準Ａ" xfId="99" xr:uid="{00000000-0005-0000-0000-00006E000000}"/>
    <cellStyle name="未定義" xfId="100" xr:uid="{00000000-0005-0000-0000-00006F000000}"/>
    <cellStyle name="良い" xfId="101" builtinId="26" customBuiltin="1"/>
  </cellStyles>
  <dxfs count="0"/>
  <tableStyles count="0" defaultTableStyle="TableStyleMedium9" defaultPivotStyle="PivotStyleLight16"/>
  <colors>
    <mruColors>
      <color rgb="FFFFFF99"/>
      <color rgb="FF3399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externalLink" Target="externalLinks/externalLink14.xml"/><Relationship Id="rId47" Type="http://schemas.openxmlformats.org/officeDocument/2006/relationships/externalLink" Target="externalLinks/externalLink19.xml"/><Relationship Id="rId50" Type="http://schemas.openxmlformats.org/officeDocument/2006/relationships/externalLink" Target="externalLinks/externalLink2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externalLink" Target="externalLinks/externalLink10.xml"/><Relationship Id="rId46" Type="http://schemas.openxmlformats.org/officeDocument/2006/relationships/externalLink" Target="externalLinks/externalLink1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41" Type="http://schemas.openxmlformats.org/officeDocument/2006/relationships/externalLink" Target="externalLinks/externalLink13.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externalLink" Target="externalLinks/externalLink12.xml"/><Relationship Id="rId45" Type="http://schemas.openxmlformats.org/officeDocument/2006/relationships/externalLink" Target="externalLinks/externalLink17.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49" Type="http://schemas.openxmlformats.org/officeDocument/2006/relationships/externalLink" Target="externalLinks/externalLink2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4" Type="http://schemas.openxmlformats.org/officeDocument/2006/relationships/externalLink" Target="externalLinks/externalLink16.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externalLink" Target="externalLinks/externalLink15.xml"/><Relationship Id="rId48" Type="http://schemas.openxmlformats.org/officeDocument/2006/relationships/externalLink" Target="externalLinks/externalLink20.xml"/><Relationship Id="rId8" Type="http://schemas.openxmlformats.org/officeDocument/2006/relationships/worksheet" Target="worksheets/sheet8.xml"/><Relationship Id="rId51"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8</xdr:col>
      <xdr:colOff>9525</xdr:colOff>
      <xdr:row>5</xdr:row>
      <xdr:rowOff>0</xdr:rowOff>
    </xdr:to>
    <xdr:sp macro="" textlink="">
      <xdr:nvSpPr>
        <xdr:cNvPr id="18733" name="Line 8">
          <a:extLst>
            <a:ext uri="{FF2B5EF4-FFF2-40B4-BE49-F238E27FC236}">
              <a16:creationId xmlns:a16="http://schemas.microsoft.com/office/drawing/2014/main" id="{00000000-0008-0000-0000-00002D490000}"/>
            </a:ext>
          </a:extLst>
        </xdr:cNvPr>
        <xdr:cNvSpPr>
          <a:spLocks noChangeShapeType="1"/>
        </xdr:cNvSpPr>
      </xdr:nvSpPr>
      <xdr:spPr bwMode="auto">
        <a:xfrm>
          <a:off x="752475" y="1219200"/>
          <a:ext cx="6134100"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706</xdr:colOff>
      <xdr:row>11</xdr:row>
      <xdr:rowOff>0</xdr:rowOff>
    </xdr:from>
    <xdr:to>
      <xdr:col>8</xdr:col>
      <xdr:colOff>0</xdr:colOff>
      <xdr:row>11</xdr:row>
      <xdr:rowOff>0</xdr:rowOff>
    </xdr:to>
    <xdr:sp macro="" textlink="">
      <xdr:nvSpPr>
        <xdr:cNvPr id="18734" name="Line 9">
          <a:extLst>
            <a:ext uri="{FF2B5EF4-FFF2-40B4-BE49-F238E27FC236}">
              <a16:creationId xmlns:a16="http://schemas.microsoft.com/office/drawing/2014/main" id="{00000000-0008-0000-0000-00002E490000}"/>
            </a:ext>
          </a:extLst>
        </xdr:cNvPr>
        <xdr:cNvSpPr>
          <a:spLocks noChangeShapeType="1"/>
        </xdr:cNvSpPr>
      </xdr:nvSpPr>
      <xdr:spPr bwMode="auto">
        <a:xfrm>
          <a:off x="692150" y="3534833"/>
          <a:ext cx="5650794" cy="0"/>
        </a:xfrm>
        <a:prstGeom prst="line">
          <a:avLst/>
        </a:prstGeom>
        <a:noFill/>
        <a:ln w="5715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15</xdr:row>
      <xdr:rowOff>228600</xdr:rowOff>
    </xdr:from>
    <xdr:to>
      <xdr:col>33</xdr:col>
      <xdr:colOff>0</xdr:colOff>
      <xdr:row>15</xdr:row>
      <xdr:rowOff>228600</xdr:rowOff>
    </xdr:to>
    <xdr:sp macro="" textlink="">
      <xdr:nvSpPr>
        <xdr:cNvPr id="15387" name="Text Box 1">
          <a:extLst>
            <a:ext uri="{FF2B5EF4-FFF2-40B4-BE49-F238E27FC236}">
              <a16:creationId xmlns:a16="http://schemas.microsoft.com/office/drawing/2014/main" id="{00000000-0008-0000-0800-00001B3C0000}"/>
            </a:ext>
          </a:extLst>
        </xdr:cNvPr>
        <xdr:cNvSpPr txBox="1">
          <a:spLocks noChangeArrowheads="1"/>
        </xdr:cNvSpPr>
      </xdr:nvSpPr>
      <xdr:spPr bwMode="auto">
        <a:xfrm>
          <a:off x="17649825" y="3867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33</xdr:col>
      <xdr:colOff>0</xdr:colOff>
      <xdr:row>15</xdr:row>
      <xdr:rowOff>228600</xdr:rowOff>
    </xdr:from>
    <xdr:to>
      <xdr:col>33</xdr:col>
      <xdr:colOff>0</xdr:colOff>
      <xdr:row>15</xdr:row>
      <xdr:rowOff>228600</xdr:rowOff>
    </xdr:to>
    <xdr:sp macro="" textlink="">
      <xdr:nvSpPr>
        <xdr:cNvPr id="15388" name="Text Box 2">
          <a:extLst>
            <a:ext uri="{FF2B5EF4-FFF2-40B4-BE49-F238E27FC236}">
              <a16:creationId xmlns:a16="http://schemas.microsoft.com/office/drawing/2014/main" id="{00000000-0008-0000-0800-00001C3C0000}"/>
            </a:ext>
          </a:extLst>
        </xdr:cNvPr>
        <xdr:cNvSpPr txBox="1">
          <a:spLocks noChangeArrowheads="1"/>
        </xdr:cNvSpPr>
      </xdr:nvSpPr>
      <xdr:spPr bwMode="auto">
        <a:xfrm>
          <a:off x="17649825" y="3867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564357</xdr:colOff>
      <xdr:row>24</xdr:row>
      <xdr:rowOff>16669</xdr:rowOff>
    </xdr:from>
    <xdr:to>
      <xdr:col>11</xdr:col>
      <xdr:colOff>100807</xdr:colOff>
      <xdr:row>39</xdr:row>
      <xdr:rowOff>148431</xdr:rowOff>
    </xdr:to>
    <xdr:grpSp>
      <xdr:nvGrpSpPr>
        <xdr:cNvPr id="4" name="グループ化 3">
          <a:extLst>
            <a:ext uri="{FF2B5EF4-FFF2-40B4-BE49-F238E27FC236}">
              <a16:creationId xmlns:a16="http://schemas.microsoft.com/office/drawing/2014/main" id="{00000000-0008-0000-0B00-000004000000}"/>
            </a:ext>
          </a:extLst>
        </xdr:cNvPr>
        <xdr:cNvGrpSpPr/>
      </xdr:nvGrpSpPr>
      <xdr:grpSpPr>
        <a:xfrm>
          <a:off x="7720013" y="5517357"/>
          <a:ext cx="3846513" cy="3525043"/>
          <a:chOff x="7227888" y="7418388"/>
          <a:chExt cx="3481387" cy="3862387"/>
        </a:xfrm>
      </xdr:grpSpPr>
      <xdr:pic>
        <xdr:nvPicPr>
          <xdr:cNvPr id="2" name="Picture 3">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46181" y="7698381"/>
            <a:ext cx="3244800" cy="330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 name="AutoShape 2">
            <a:extLst>
              <a:ext uri="{FF2B5EF4-FFF2-40B4-BE49-F238E27FC236}">
                <a16:creationId xmlns:a16="http://schemas.microsoft.com/office/drawing/2014/main" id="{00000000-0008-0000-0B00-000003000000}"/>
              </a:ext>
            </a:extLst>
          </xdr:cNvPr>
          <xdr:cNvSpPr>
            <a:spLocks noChangeArrowheads="1"/>
          </xdr:cNvSpPr>
        </xdr:nvSpPr>
        <xdr:spPr bwMode="auto">
          <a:xfrm>
            <a:off x="7227888" y="7418388"/>
            <a:ext cx="3481387" cy="3862387"/>
          </a:xfrm>
          <a:prstGeom prst="roundRect">
            <a:avLst>
              <a:gd name="adj" fmla="val 96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160</xdr:colOff>
      <xdr:row>59</xdr:row>
      <xdr:rowOff>2241</xdr:rowOff>
    </xdr:from>
    <xdr:to>
      <xdr:col>29</xdr:col>
      <xdr:colOff>160</xdr:colOff>
      <xdr:row>59</xdr:row>
      <xdr:rowOff>2241</xdr:rowOff>
    </xdr:to>
    <xdr:sp macro="" textlink="">
      <xdr:nvSpPr>
        <xdr:cNvPr id="3073" name="Text Box 1">
          <a:extLst>
            <a:ext uri="{FF2B5EF4-FFF2-40B4-BE49-F238E27FC236}">
              <a16:creationId xmlns:a16="http://schemas.microsoft.com/office/drawing/2014/main" id="{00000000-0008-0000-0E00-0000010C0000}"/>
            </a:ext>
          </a:extLst>
        </xdr:cNvPr>
        <xdr:cNvSpPr txBox="1">
          <a:spLocks noChangeArrowheads="1"/>
        </xdr:cNvSpPr>
      </xdr:nvSpPr>
      <xdr:spPr bwMode="auto">
        <a:xfrm>
          <a:off x="27866340" y="1472184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29</xdr:col>
      <xdr:colOff>160</xdr:colOff>
      <xdr:row>59</xdr:row>
      <xdr:rowOff>2241</xdr:rowOff>
    </xdr:from>
    <xdr:to>
      <xdr:col>29</xdr:col>
      <xdr:colOff>160</xdr:colOff>
      <xdr:row>59</xdr:row>
      <xdr:rowOff>2241</xdr:rowOff>
    </xdr:to>
    <xdr:sp macro="" textlink="">
      <xdr:nvSpPr>
        <xdr:cNvPr id="3074" name="Text Box 2">
          <a:extLst>
            <a:ext uri="{FF2B5EF4-FFF2-40B4-BE49-F238E27FC236}">
              <a16:creationId xmlns:a16="http://schemas.microsoft.com/office/drawing/2014/main" id="{00000000-0008-0000-0E00-0000020C0000}"/>
            </a:ext>
          </a:extLst>
        </xdr:cNvPr>
        <xdr:cNvSpPr txBox="1">
          <a:spLocks noChangeArrowheads="1"/>
        </xdr:cNvSpPr>
      </xdr:nvSpPr>
      <xdr:spPr bwMode="auto">
        <a:xfrm>
          <a:off x="27866340" y="1472184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0</xdr:colOff>
      <xdr:row>6</xdr:row>
      <xdr:rowOff>0</xdr:rowOff>
    </xdr:from>
    <xdr:to>
      <xdr:col>26</xdr:col>
      <xdr:colOff>0</xdr:colOff>
      <xdr:row>6</xdr:row>
      <xdr:rowOff>0</xdr:rowOff>
    </xdr:to>
    <xdr:sp macro="" textlink="">
      <xdr:nvSpPr>
        <xdr:cNvPr id="2" name="Text Box 1">
          <a:extLst>
            <a:ext uri="{FF2B5EF4-FFF2-40B4-BE49-F238E27FC236}">
              <a16:creationId xmlns:a16="http://schemas.microsoft.com/office/drawing/2014/main" id="{00000000-0008-0000-1100-000002000000}"/>
            </a:ext>
          </a:extLst>
        </xdr:cNvPr>
        <xdr:cNvSpPr txBox="1">
          <a:spLocks noChangeArrowheads="1"/>
        </xdr:cNvSpPr>
      </xdr:nvSpPr>
      <xdr:spPr bwMode="auto">
        <a:xfrm>
          <a:off x="2239327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0</xdr:colOff>
      <xdr:row>6</xdr:row>
      <xdr:rowOff>0</xdr:rowOff>
    </xdr:from>
    <xdr:to>
      <xdr:col>26</xdr:col>
      <xdr:colOff>0</xdr:colOff>
      <xdr:row>6</xdr:row>
      <xdr:rowOff>0</xdr:rowOff>
    </xdr:to>
    <xdr:sp macro="" textlink="">
      <xdr:nvSpPr>
        <xdr:cNvPr id="3" name="Text Box 2">
          <a:extLst>
            <a:ext uri="{FF2B5EF4-FFF2-40B4-BE49-F238E27FC236}">
              <a16:creationId xmlns:a16="http://schemas.microsoft.com/office/drawing/2014/main" id="{00000000-0008-0000-1100-000003000000}"/>
            </a:ext>
          </a:extLst>
        </xdr:cNvPr>
        <xdr:cNvSpPr txBox="1">
          <a:spLocks noChangeArrowheads="1"/>
        </xdr:cNvSpPr>
      </xdr:nvSpPr>
      <xdr:spPr bwMode="auto">
        <a:xfrm>
          <a:off x="2239327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0</xdr:colOff>
      <xdr:row>12</xdr:row>
      <xdr:rowOff>96370</xdr:rowOff>
    </xdr:from>
    <xdr:to>
      <xdr:col>26</xdr:col>
      <xdr:colOff>0</xdr:colOff>
      <xdr:row>12</xdr:row>
      <xdr:rowOff>96370</xdr:rowOff>
    </xdr:to>
    <xdr:sp macro="" textlink="">
      <xdr:nvSpPr>
        <xdr:cNvPr id="4" name="Text Box 3">
          <a:extLst>
            <a:ext uri="{FF2B5EF4-FFF2-40B4-BE49-F238E27FC236}">
              <a16:creationId xmlns:a16="http://schemas.microsoft.com/office/drawing/2014/main" id="{00000000-0008-0000-1100-000004000000}"/>
            </a:ext>
          </a:extLst>
        </xdr:cNvPr>
        <xdr:cNvSpPr txBox="1">
          <a:spLocks noChangeArrowheads="1"/>
        </xdr:cNvSpPr>
      </xdr:nvSpPr>
      <xdr:spPr bwMode="auto">
        <a:xfrm>
          <a:off x="22393275" y="327772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0</xdr:colOff>
      <xdr:row>12</xdr:row>
      <xdr:rowOff>96370</xdr:rowOff>
    </xdr:from>
    <xdr:to>
      <xdr:col>26</xdr:col>
      <xdr:colOff>0</xdr:colOff>
      <xdr:row>12</xdr:row>
      <xdr:rowOff>96370</xdr:rowOff>
    </xdr:to>
    <xdr:sp macro="" textlink="">
      <xdr:nvSpPr>
        <xdr:cNvPr id="5" name="Text Box 4">
          <a:extLst>
            <a:ext uri="{FF2B5EF4-FFF2-40B4-BE49-F238E27FC236}">
              <a16:creationId xmlns:a16="http://schemas.microsoft.com/office/drawing/2014/main" id="{00000000-0008-0000-1100-000005000000}"/>
            </a:ext>
          </a:extLst>
        </xdr:cNvPr>
        <xdr:cNvSpPr txBox="1">
          <a:spLocks noChangeArrowheads="1"/>
        </xdr:cNvSpPr>
      </xdr:nvSpPr>
      <xdr:spPr bwMode="auto">
        <a:xfrm>
          <a:off x="22393275" y="327772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0</xdr:colOff>
      <xdr:row>6</xdr:row>
      <xdr:rowOff>0</xdr:rowOff>
    </xdr:from>
    <xdr:to>
      <xdr:col>26</xdr:col>
      <xdr:colOff>0</xdr:colOff>
      <xdr:row>6</xdr:row>
      <xdr:rowOff>0</xdr:rowOff>
    </xdr:to>
    <xdr:sp macro="" textlink="">
      <xdr:nvSpPr>
        <xdr:cNvPr id="6" name="Text Box 5">
          <a:extLst>
            <a:ext uri="{FF2B5EF4-FFF2-40B4-BE49-F238E27FC236}">
              <a16:creationId xmlns:a16="http://schemas.microsoft.com/office/drawing/2014/main" id="{00000000-0008-0000-1100-000006000000}"/>
            </a:ext>
          </a:extLst>
        </xdr:cNvPr>
        <xdr:cNvSpPr txBox="1">
          <a:spLocks noChangeArrowheads="1"/>
        </xdr:cNvSpPr>
      </xdr:nvSpPr>
      <xdr:spPr bwMode="auto">
        <a:xfrm>
          <a:off x="2239327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0</xdr:colOff>
      <xdr:row>6</xdr:row>
      <xdr:rowOff>0</xdr:rowOff>
    </xdr:from>
    <xdr:to>
      <xdr:col>26</xdr:col>
      <xdr:colOff>0</xdr:colOff>
      <xdr:row>6</xdr:row>
      <xdr:rowOff>0</xdr:rowOff>
    </xdr:to>
    <xdr:sp macro="" textlink="">
      <xdr:nvSpPr>
        <xdr:cNvPr id="7" name="Text Box 6">
          <a:extLst>
            <a:ext uri="{FF2B5EF4-FFF2-40B4-BE49-F238E27FC236}">
              <a16:creationId xmlns:a16="http://schemas.microsoft.com/office/drawing/2014/main" id="{00000000-0008-0000-1100-000007000000}"/>
            </a:ext>
          </a:extLst>
        </xdr:cNvPr>
        <xdr:cNvSpPr txBox="1">
          <a:spLocks noChangeArrowheads="1"/>
        </xdr:cNvSpPr>
      </xdr:nvSpPr>
      <xdr:spPr bwMode="auto">
        <a:xfrm>
          <a:off x="2239327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0</xdr:colOff>
      <xdr:row>9</xdr:row>
      <xdr:rowOff>2241</xdr:rowOff>
    </xdr:from>
    <xdr:to>
      <xdr:col>26</xdr:col>
      <xdr:colOff>0</xdr:colOff>
      <xdr:row>9</xdr:row>
      <xdr:rowOff>2241</xdr:rowOff>
    </xdr:to>
    <xdr:sp macro="" textlink="">
      <xdr:nvSpPr>
        <xdr:cNvPr id="8" name="Text Box 9">
          <a:extLst>
            <a:ext uri="{FF2B5EF4-FFF2-40B4-BE49-F238E27FC236}">
              <a16:creationId xmlns:a16="http://schemas.microsoft.com/office/drawing/2014/main" id="{00000000-0008-0000-1100-000008000000}"/>
            </a:ext>
          </a:extLst>
        </xdr:cNvPr>
        <xdr:cNvSpPr txBox="1">
          <a:spLocks noChangeArrowheads="1"/>
        </xdr:cNvSpPr>
      </xdr:nvSpPr>
      <xdr:spPr bwMode="auto">
        <a:xfrm>
          <a:off x="22393275" y="244064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0</xdr:colOff>
      <xdr:row>9</xdr:row>
      <xdr:rowOff>2241</xdr:rowOff>
    </xdr:from>
    <xdr:to>
      <xdr:col>26</xdr:col>
      <xdr:colOff>0</xdr:colOff>
      <xdr:row>9</xdr:row>
      <xdr:rowOff>2241</xdr:rowOff>
    </xdr:to>
    <xdr:sp macro="" textlink="">
      <xdr:nvSpPr>
        <xdr:cNvPr id="9" name="Text Box 10">
          <a:extLst>
            <a:ext uri="{FF2B5EF4-FFF2-40B4-BE49-F238E27FC236}">
              <a16:creationId xmlns:a16="http://schemas.microsoft.com/office/drawing/2014/main" id="{00000000-0008-0000-1100-000009000000}"/>
            </a:ext>
          </a:extLst>
        </xdr:cNvPr>
        <xdr:cNvSpPr txBox="1">
          <a:spLocks noChangeArrowheads="1"/>
        </xdr:cNvSpPr>
      </xdr:nvSpPr>
      <xdr:spPr bwMode="auto">
        <a:xfrm>
          <a:off x="22393275" y="244064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0</xdr:colOff>
      <xdr:row>9</xdr:row>
      <xdr:rowOff>2241</xdr:rowOff>
    </xdr:from>
    <xdr:to>
      <xdr:col>26</xdr:col>
      <xdr:colOff>0</xdr:colOff>
      <xdr:row>9</xdr:row>
      <xdr:rowOff>2241</xdr:rowOff>
    </xdr:to>
    <xdr:sp macro="" textlink="">
      <xdr:nvSpPr>
        <xdr:cNvPr id="10" name="Text Box 11">
          <a:extLst>
            <a:ext uri="{FF2B5EF4-FFF2-40B4-BE49-F238E27FC236}">
              <a16:creationId xmlns:a16="http://schemas.microsoft.com/office/drawing/2014/main" id="{00000000-0008-0000-1100-00000A000000}"/>
            </a:ext>
          </a:extLst>
        </xdr:cNvPr>
        <xdr:cNvSpPr txBox="1">
          <a:spLocks noChangeArrowheads="1"/>
        </xdr:cNvSpPr>
      </xdr:nvSpPr>
      <xdr:spPr bwMode="auto">
        <a:xfrm>
          <a:off x="22393275" y="244064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0</xdr:colOff>
      <xdr:row>9</xdr:row>
      <xdr:rowOff>2241</xdr:rowOff>
    </xdr:from>
    <xdr:to>
      <xdr:col>26</xdr:col>
      <xdr:colOff>0</xdr:colOff>
      <xdr:row>9</xdr:row>
      <xdr:rowOff>2241</xdr:rowOff>
    </xdr:to>
    <xdr:sp macro="" textlink="">
      <xdr:nvSpPr>
        <xdr:cNvPr id="11" name="Text Box 12">
          <a:extLst>
            <a:ext uri="{FF2B5EF4-FFF2-40B4-BE49-F238E27FC236}">
              <a16:creationId xmlns:a16="http://schemas.microsoft.com/office/drawing/2014/main" id="{00000000-0008-0000-1100-00000B000000}"/>
            </a:ext>
          </a:extLst>
        </xdr:cNvPr>
        <xdr:cNvSpPr txBox="1">
          <a:spLocks noChangeArrowheads="1"/>
        </xdr:cNvSpPr>
      </xdr:nvSpPr>
      <xdr:spPr bwMode="auto">
        <a:xfrm>
          <a:off x="22393275" y="244064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8</xdr:row>
      <xdr:rowOff>4762</xdr:rowOff>
    </xdr:from>
    <xdr:to>
      <xdr:col>25</xdr:col>
      <xdr:colOff>866775</xdr:colOff>
      <xdr:row>22</xdr:row>
      <xdr:rowOff>161925</xdr:rowOff>
    </xdr:to>
    <xdr:sp macro="" textlink="">
      <xdr:nvSpPr>
        <xdr:cNvPr id="19" name="Line 1">
          <a:extLst>
            <a:ext uri="{FF2B5EF4-FFF2-40B4-BE49-F238E27FC236}">
              <a16:creationId xmlns:a16="http://schemas.microsoft.com/office/drawing/2014/main" id="{00000000-0008-0000-1E00-000013000000}"/>
            </a:ext>
          </a:extLst>
        </xdr:cNvPr>
        <xdr:cNvSpPr>
          <a:spLocks noChangeShapeType="1"/>
        </xdr:cNvSpPr>
      </xdr:nvSpPr>
      <xdr:spPr bwMode="auto">
        <a:xfrm>
          <a:off x="4848225" y="1566862"/>
          <a:ext cx="16868775" cy="253841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xdr:colOff>
      <xdr:row>23</xdr:row>
      <xdr:rowOff>0</xdr:rowOff>
    </xdr:from>
    <xdr:to>
      <xdr:col>4</xdr:col>
      <xdr:colOff>895350</xdr:colOff>
      <xdr:row>36</xdr:row>
      <xdr:rowOff>28575</xdr:rowOff>
    </xdr:to>
    <xdr:sp macro="" textlink="">
      <xdr:nvSpPr>
        <xdr:cNvPr id="22" name="Line 1">
          <a:extLst>
            <a:ext uri="{FF2B5EF4-FFF2-40B4-BE49-F238E27FC236}">
              <a16:creationId xmlns:a16="http://schemas.microsoft.com/office/drawing/2014/main" id="{00000000-0008-0000-1E00-000016000000}"/>
            </a:ext>
          </a:extLst>
        </xdr:cNvPr>
        <xdr:cNvSpPr>
          <a:spLocks noChangeShapeType="1"/>
        </xdr:cNvSpPr>
      </xdr:nvSpPr>
      <xdr:spPr bwMode="auto">
        <a:xfrm>
          <a:off x="3943351" y="4133850"/>
          <a:ext cx="895349" cy="2152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881062</xdr:colOff>
      <xdr:row>43</xdr:row>
      <xdr:rowOff>1</xdr:rowOff>
    </xdr:to>
    <xdr:sp macro="" textlink="">
      <xdr:nvSpPr>
        <xdr:cNvPr id="23" name="Line 1">
          <a:extLst>
            <a:ext uri="{FF2B5EF4-FFF2-40B4-BE49-F238E27FC236}">
              <a16:creationId xmlns:a16="http://schemas.microsoft.com/office/drawing/2014/main" id="{00000000-0008-0000-1E00-000017000000}"/>
            </a:ext>
          </a:extLst>
        </xdr:cNvPr>
        <xdr:cNvSpPr>
          <a:spLocks noChangeShapeType="1"/>
        </xdr:cNvSpPr>
      </xdr:nvSpPr>
      <xdr:spPr bwMode="auto">
        <a:xfrm>
          <a:off x="3940969" y="8679656"/>
          <a:ext cx="881062" cy="17502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10%20&#28040;&#30707;&#28784;\DI(&#28040;&#30707;&#28784;&#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d-lan0f8\share\My%20Documents\&#35211;&#31309;&#26696;&#20214;\&#36939;&#21942;&#22996;&#35351;&#12289;&#65328;&#65318;&#65321;\&#35914;&#30000;&#24066;\&#21193;&#24375;&#20250;\200601&#35211;&#31309;\&#12522;&#12531;&#1246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8342;&#347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d-lan0f8\share\My%20Documents\&#12522;&#12531;&#1246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rvs01\LS\Documents%20and%20Settings\kn20036\My%20Documents\&#12501;&#12449;&#12452;&#12523;&#21463;&#12369;&#28193;&#12375;&#29992;&#12501;&#12457;&#12523;&#12480;\&#21454;&#25903;&#35336;&#31639;Ver.2.10_&#23665;&#24418;Re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38306;&#35199;&#12539;&#36817;&#30079;\&#28363;&#36032;&#30476;\&#22823;&#27941;&#24066;%20&#35211;No.7781\04unix&#35336;&#31639;&#32080;&#26524;\W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72.16.4.22\200s00\Documents%20and%20Settings\nakagawahi\Local%20Settings\Temporary%20Internet%20Files\Content.Outlook\V9C33PH6\&#12304;&#20849;&#36890;&#12305;&#12372;&#12415;&#25644;&#20837;&#3732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nt6\Pc_public2\kg1\&#20849;&#36890;\02.&#24341;&#21512;&#21029;\01&#33258;&#27835;&#20307;\15&#26032;&#28511;\&#26032;&#28511;&#24066;\02%20&#20837;&#26413;&#26360;&#39006;080125\02&#26908;&#35342;\02&#12463;&#12525;&#12540;&#12474;&#12489;&#26908;&#35342;\01%20&#29123;&#28988;&#35336;&#31639;\&#29123;&#28988;&#35336;&#31639;&#65288;&#20027;&#28784;&#21336;&#29420;&#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nt67\Pc_public2\kg1\&#20849;&#36890;\02.&#24341;&#21512;&#21029;\01&#33258;&#27835;&#20307;\36&#24499;&#23798;\&#38463;&#21335;\2.&#20104;&#31639;&#29992;&#35211;&#31309;&#22259;&#26360;20090331\03%20&#23481;&#37327;&#35336;&#31639;\00%20&#12503;&#12525;&#12464;&#12521;&#12512;&#35336;&#31639;\01.&#29123;&#28988;&#35336;&#31639;\01&#29123;&#28988;&#35336;&#31639;_&#27700;&#22132;&#12288;&#31354;&#27671;&#25407;&#20837;&#65291;&#29123;&#26009;&#21152;&#29105;_&#12460;&#12473;&#20877;AH&#20837;&#21475;&#31354;&#27671;170&#8451;&#65288;&#28201;&#24230;&#21046;&#24481;&#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27231;&#26800;&#35211;&#31309;\&#28988;&#21364;\&#35914;&#30000;&#24037;&#20107;&#20104;&#31639;&#2636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tsrvt01\USERS\TK\&#12375;&#23615;\TJ17\TJ17-603(&#20534;&#30693;&#23433;&#65306;&#26032;&#12456;&#12493;&#37325;&#28857;&#12499;&#12472;&#12519;&#12531;)\03&#25171;&#21512;&#12379;\&#12450;&#12531;&#12465;&#12540;&#12488;\&#23478;&#24237;&#29992;&#12450;&#12531;&#12465;&#12540;&#12488;&#38598;&#35336;&#65288;&#25913;2&#65289;051011&#21463;&#38936;&#21547;&#124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50%20&#28988;&#21364;BH\020%20&#35336;&#31639;&#26360;\02%20&#12473;&#12488;&#12540;&#12459;BH.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32207;&#25324;&#34920;"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72.16.4.22\200s00\&#28988;&#21364;\LJ20\LJ20-664&#65288;&#23567;&#23665;&#24195;&#22495;&#12288;&#21271;&#37096;&#28165;&#25475;&#12475;&#12531;&#12479;&#12540;&#32173;&#25345;&#31649;&#29702;&#65289;\&#20445;&#20840;&#29366;&#27841;&#35519;&#26619;\&#20445;&#20840;&#29366;&#27841;&#35519;&#26619;&#349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DATA&#65411;&#65438;&#65392;&#65408;\&#65411;&#65438;&#65392;&#65408;B\&#21313;&#21644;&#30000;Y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Temporary%20Internet%20Files\Temporary%20Internet%20Files\Content.Outlook\5RLKY0YV\&#24179;&#25104;26&#24180;&#24230;\20140326%20&#26085;&#31435;&#36896;&#33337;&#35211;&#31309;&#26360;&#65288;&#26696;&#12539;&#35211;&#31309;&#27604;&#36611;&#65289;&#65288;&#24179;&#25104;26&#24180;&#24230;&#65289;%20(1&#24180;&#38291;&#12539;&#25552;&#20986;&#12539;&#25913;6&#12539;&#32232;&#38598;&#20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MI\kawashima\&#28988;&#21364;\&#40165;&#26646;\DXN\&#22235;&#22269;&#12539;&#20013;&#22269;\&#27798;&#27704;&#33391;&#37096;(11T.,8HX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MI\kawashima\&#28988;&#21364;\&#40165;&#26646;\DXN\&#22235;&#22269;&#12539;&#20013;&#22269;\&#27798;&#27704;&#33391;&#37096;(11T.,8HX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kawashima\&#28988;&#21364;\&#40165;&#26646;\DXN\&#22235;&#22269;&#12539;&#20013;&#22269;\&#27798;&#27704;&#33391;&#37096;(11T.,8HX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20013;&#37096;&#12539;&#21271;&#38520;&#12539;&#26481;&#28023;\&#24859;&#30693;&#30476;\&#21000;&#35895;&#30693;&#31435;&#29872;&#22659;&#32068;&#21512;040303\04.&#19968;&#24335;&#25552;&#20986;&#65288;&#20108;&#22238;&#30446;&#65289;040701\00.&#23481;&#37327;&#35336;&#31639;\08&#28784;&#28342;&#34701;&#35373;&#20633;&#9679;\01.&#28151;&#21512;&#28784;&#35336;&#31639;new&#65288;011115&#20869;&#20462;&#27491;&#65289;&#967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20%20&#37325;&#26361;\&#37325;&#26361;D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9123;&#28988;&#65286;&#33976;&#27671;4MPa,400&#8451;&#96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計画と薬剤使用量"/>
      <sheetName val="外形図1"/>
      <sheetName val="外形図2"/>
      <sheetName val="外形図3"/>
      <sheetName val="外形図4"/>
      <sheetName val="外形図5"/>
      <sheetName val="設備電力"/>
      <sheetName val="負荷リスト"/>
      <sheetName val="重量計算"/>
      <sheetName val="詳細設計（未）"/>
      <sheetName val="寸法計画"/>
      <sheetName val="Sheet2"/>
      <sheetName val="Sheet3"/>
      <sheetName val="試運転工程表(20041115)"/>
      <sheetName val="Sheet1"/>
      <sheetName val="プルダウン"/>
    </sheetNames>
    <sheetDataSet>
      <sheetData sheetId="0" refreshError="1">
        <row r="120">
          <cell r="B120" t="str">
            <v>サイロ</v>
          </cell>
        </row>
        <row r="121">
          <cell r="C121" t="str">
            <v>消石灰</v>
          </cell>
        </row>
        <row r="140">
          <cell r="C140" t="str">
            <v>反応助剤</v>
          </cell>
        </row>
      </sheetData>
      <sheetData sheetId="1" refreshError="1">
        <row r="49">
          <cell r="F49" t="str">
            <v>城南</v>
          </cell>
        </row>
      </sheetData>
      <sheetData sheetId="2"/>
      <sheetData sheetId="3"/>
      <sheetData sheetId="4"/>
      <sheetData sheetId="5"/>
      <sheetData sheetId="6" refreshError="1">
        <row r="2">
          <cell r="F2" t="str">
            <v>特殊排出装置</v>
          </cell>
        </row>
        <row r="4">
          <cell r="J4">
            <v>1</v>
          </cell>
        </row>
        <row r="6">
          <cell r="C6" t="str">
            <v>貯留槽用空気圧縮機</v>
          </cell>
        </row>
        <row r="7">
          <cell r="J7">
            <v>1</v>
          </cell>
        </row>
        <row r="19">
          <cell r="C19" t="str">
            <v>ドレントラップ</v>
          </cell>
        </row>
        <row r="21">
          <cell r="J21">
            <v>1</v>
          </cell>
        </row>
        <row r="22">
          <cell r="J22">
            <v>2.4E-2</v>
          </cell>
        </row>
        <row r="23">
          <cell r="C23" t="str">
            <v>除湿機</v>
          </cell>
        </row>
        <row r="25">
          <cell r="J25">
            <v>1</v>
          </cell>
        </row>
        <row r="26">
          <cell r="J26">
            <v>0.24</v>
          </cell>
        </row>
        <row r="28">
          <cell r="C28" t="str">
            <v>消石灰スラリー</v>
          </cell>
          <cell r="F28" t="str">
            <v>定量供給機</v>
          </cell>
        </row>
        <row r="32">
          <cell r="J32">
            <v>0</v>
          </cell>
        </row>
        <row r="35">
          <cell r="J35">
            <v>0</v>
          </cell>
        </row>
        <row r="39">
          <cell r="F39">
            <v>1</v>
          </cell>
          <cell r="J39">
            <v>0.75</v>
          </cell>
        </row>
        <row r="40">
          <cell r="F40">
            <v>3</v>
          </cell>
          <cell r="J40">
            <v>0.75</v>
          </cell>
        </row>
        <row r="43">
          <cell r="J43">
            <v>0</v>
          </cell>
        </row>
        <row r="44">
          <cell r="J44" t="str">
            <v>0</v>
          </cell>
        </row>
        <row r="48">
          <cell r="F48">
            <v>1</v>
          </cell>
          <cell r="J48">
            <v>0.75</v>
          </cell>
        </row>
        <row r="49">
          <cell r="F49">
            <v>5</v>
          </cell>
          <cell r="J49">
            <v>0.4</v>
          </cell>
        </row>
        <row r="53">
          <cell r="F53">
            <v>0</v>
          </cell>
        </row>
        <row r="57">
          <cell r="J57">
            <v>0</v>
          </cell>
        </row>
        <row r="61">
          <cell r="F61">
            <v>1</v>
          </cell>
          <cell r="J61">
            <v>0.75</v>
          </cell>
        </row>
        <row r="62">
          <cell r="F62">
            <v>3</v>
          </cell>
          <cell r="J62">
            <v>0.4</v>
          </cell>
        </row>
        <row r="63">
          <cell r="C63" t="str">
            <v>輸送ブロワ</v>
          </cell>
        </row>
        <row r="64">
          <cell r="J64">
            <v>2</v>
          </cell>
        </row>
        <row r="65">
          <cell r="J65">
            <v>1</v>
          </cell>
        </row>
        <row r="69">
          <cell r="J69">
            <v>30</v>
          </cell>
        </row>
        <row r="71">
          <cell r="C71" t="str">
            <v>吸込ファン</v>
          </cell>
        </row>
        <row r="72">
          <cell r="J72">
            <v>0</v>
          </cell>
        </row>
        <row r="73">
          <cell r="J73">
            <v>0</v>
          </cell>
        </row>
        <row r="74">
          <cell r="C74" t="str">
            <v xml:space="preserve"> シェーカー</v>
          </cell>
        </row>
        <row r="75">
          <cell r="J75">
            <v>0</v>
          </cell>
        </row>
        <row r="76">
          <cell r="J76" t="str">
            <v>0</v>
          </cell>
        </row>
        <row r="77">
          <cell r="C77" t="str">
            <v>フレコンパック搬入用ホイスト</v>
          </cell>
        </row>
        <row r="78">
          <cell r="J78">
            <v>0</v>
          </cell>
        </row>
        <row r="82">
          <cell r="J82">
            <v>0.4</v>
          </cell>
        </row>
        <row r="93">
          <cell r="C93" t="str">
            <v>溶解槽用</v>
          </cell>
        </row>
        <row r="94">
          <cell r="J94">
            <v>0</v>
          </cell>
        </row>
        <row r="95">
          <cell r="J95" t="str">
            <v>0</v>
          </cell>
        </row>
        <row r="96">
          <cell r="C96" t="str">
            <v>換気ファン</v>
          </cell>
        </row>
        <row r="98">
          <cell r="J98" t="str">
            <v>0</v>
          </cell>
        </row>
        <row r="99">
          <cell r="C99" t="str">
            <v>溶解槽落ち口ヒータ</v>
          </cell>
        </row>
        <row r="100">
          <cell r="J100">
            <v>0</v>
          </cell>
        </row>
        <row r="101">
          <cell r="J101" t="str">
            <v>0</v>
          </cell>
        </row>
      </sheetData>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環建･現代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面溶融入力"/>
      <sheetName val="表面溶融計算"/>
      <sheetName val="物質収支（3炉）"/>
      <sheetName val="物質収支（2炉）"/>
      <sheetName val="物質収支（1炉）"/>
      <sheetName val="プラズマ入力(3炉)"/>
      <sheetName val="プラズマ入力(2炉)"/>
      <sheetName val="プラズマ入力(1炉)"/>
      <sheetName val="プラズマ計算(3炉)"/>
      <sheetName val="プラズマ計算(2炉)"/>
      <sheetName val="プラズマ計算(1炉)"/>
      <sheetName val="便利！"/>
      <sheetName val="基本定数等"/>
      <sheetName val="gas_T_to_H"/>
      <sheetName val="gas_H_t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2">
          <cell r="C22">
            <v>20.095600000000001</v>
          </cell>
        </row>
      </sheetData>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環建･現代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 val="蒸気収支図_(夏提出用)_"/>
      <sheetName val="▲蒸気収支図_(冬)"/>
      <sheetName val="蒸気収支図_(冬提出用)"/>
      <sheetName val="▲用役表低質_(客先提出用)"/>
      <sheetName val="▲用役表基準質_(客先提出用)"/>
      <sheetName val="▲用役表高質_(客先提出用)"/>
      <sheetName val="用水収支図_(提出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
      <sheetName val="元データ"/>
      <sheetName val="外形図"/>
      <sheetName val="負荷リスト"/>
      <sheetName val="重量"/>
    </sheetNames>
    <sheetDataSet>
      <sheetData sheetId="0" refreshError="1">
        <row r="176">
          <cell r="D176" t="str">
            <v>冷却液循環ポンプ</v>
          </cell>
          <cell r="H176" t="str">
            <v>吸収液循環ポンプ</v>
          </cell>
        </row>
        <row r="179">
          <cell r="K179">
            <v>2</v>
          </cell>
          <cell r="N179">
            <v>2</v>
          </cell>
        </row>
        <row r="188">
          <cell r="N188">
            <v>55</v>
          </cell>
        </row>
        <row r="354">
          <cell r="K354">
            <v>2</v>
          </cell>
          <cell r="N354">
            <v>2</v>
          </cell>
        </row>
        <row r="362">
          <cell r="N362">
            <v>22</v>
          </cell>
        </row>
      </sheetData>
      <sheetData sheetId="1"/>
      <sheetData sheetId="2" refreshError="1">
        <row r="48">
          <cell r="E48" t="str">
            <v>Case1-1</v>
          </cell>
        </row>
      </sheetData>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搬入実績（家庭系ごみ）"/>
      <sheetName val="搬入実績（事業系ごみ）"/>
      <sheetName val="月変動係数"/>
      <sheetName val="曜日変動係数"/>
      <sheetName val="搬入量予測（市算出）"/>
    </sheetNames>
    <sheetDataSet>
      <sheetData sheetId="0"/>
      <sheetData sheetId="1"/>
      <sheetData sheetId="2"/>
      <sheetData sheetId="3"/>
      <sheetData sheetId="4" refreshError="1">
        <row r="3">
          <cell r="A3">
            <v>24</v>
          </cell>
          <cell r="B3">
            <v>282440</v>
          </cell>
          <cell r="C3">
            <v>136628</v>
          </cell>
          <cell r="D3">
            <v>8714</v>
          </cell>
          <cell r="E3">
            <v>800</v>
          </cell>
          <cell r="F3">
            <v>428582</v>
          </cell>
        </row>
        <row r="4">
          <cell r="A4">
            <v>25</v>
          </cell>
          <cell r="B4">
            <v>235468</v>
          </cell>
          <cell r="C4">
            <v>123093</v>
          </cell>
          <cell r="D4">
            <v>8886</v>
          </cell>
          <cell r="E4">
            <v>800</v>
          </cell>
          <cell r="F4">
            <v>368247</v>
          </cell>
        </row>
        <row r="5">
          <cell r="A5">
            <v>27</v>
          </cell>
          <cell r="B5">
            <v>236614</v>
          </cell>
          <cell r="C5">
            <v>121267.52</v>
          </cell>
          <cell r="D5">
            <v>9012.3460000000014</v>
          </cell>
          <cell r="E5">
            <v>800</v>
          </cell>
          <cell r="F5">
            <v>367693.86600000004</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収支"/>
      <sheetName val="使い方"/>
      <sheetName val="フロー"/>
      <sheetName val="入力"/>
      <sheetName val="定格_焼却2_溶融1"/>
      <sheetName val="高質_焼却2_溶融1"/>
      <sheetName val="基準_焼却2_溶融1"/>
      <sheetName val="低質_焼却3_溶融1"/>
      <sheetName val="高質_焼却3_溶融2"/>
      <sheetName val="基準_焼却3_溶融1"/>
      <sheetName val="高質_焼却のみ"/>
      <sheetName val="基準_焼却のみ"/>
    </sheetNames>
    <sheetDataSet>
      <sheetData sheetId="0" refreshError="1"/>
      <sheetData sheetId="1" refreshError="1"/>
      <sheetData sheetId="2" refreshError="1"/>
      <sheetData sheetId="3"/>
      <sheetData sheetId="4"/>
      <sheetData sheetId="5"/>
      <sheetData sheetId="6"/>
      <sheetData sheetId="7" refreshError="1"/>
      <sheetData sheetId="8"/>
      <sheetData sheetId="9"/>
      <sheetData sheetId="10"/>
      <sheetData sheetId="1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F出口ガス200℃エンタルピー"/>
      <sheetName val="BF放熱"/>
      <sheetName val="焼却物質収支図"/>
      <sheetName val="使い方"/>
      <sheetName val="フロー"/>
      <sheetName val="入力"/>
      <sheetName val="定格"/>
      <sheetName val="高_溶有"/>
      <sheetName val="基_溶有"/>
      <sheetName val="低_溶有"/>
      <sheetName val="高_溶無"/>
      <sheetName val="基_溶無"/>
      <sheetName val="低_溶無"/>
      <sheetName val="定格_溶無"/>
      <sheetName val="低質(助燃無し)"/>
      <sheetName val="低_溶定格"/>
      <sheetName val="助燃限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条件通知書"/>
      <sheetName val="工程表"/>
      <sheetName val="原価総括表"/>
      <sheetName val="工事予算総括表"/>
      <sheetName val="機械明細書"/>
      <sheetName val="HZ諸経費"/>
      <sheetName val="MM"/>
      <sheetName val="性能試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家庭"/>
      <sheetName val="Ⅰ．グラフ "/>
      <sheetName val="Ⅱ．グラフ"/>
      <sheetName val="世帯別排出量"/>
      <sheetName val="世帯別排出量グラフ"/>
      <sheetName val="排出量原単位"/>
      <sheetName val="倶知安町世帯数"/>
      <sheetName val="協力意識"/>
      <sheetName val="協力意識グラフ "/>
      <sheetName val="Ⅰ．グラフ_"/>
      <sheetName val="協力意識グラフ_"/>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計画"/>
      <sheetName val="BH3"/>
      <sheetName val="BH4"/>
      <sheetName val="BH5"/>
      <sheetName val="BH6"/>
      <sheetName val="BH7"/>
      <sheetName val="BH8"/>
      <sheetName val="BH9"/>
      <sheetName val="BH10"/>
      <sheetName val="設備電力"/>
      <sheetName val="電力"/>
      <sheetName val="Load"/>
      <sheetName val="Sheet2"/>
      <sheetName val="Sheet3"/>
      <sheetName val="総括"/>
    </sheetNames>
    <sheetDataSet>
      <sheetData sheetId="0" refreshError="1">
        <row r="2">
          <cell r="D2" t="str">
            <v>No.2バグフィルタ</v>
          </cell>
        </row>
        <row r="31">
          <cell r="H31">
            <v>2</v>
          </cell>
        </row>
        <row r="86">
          <cell r="C86" t="str">
            <v>ロータリバルブ</v>
          </cell>
        </row>
      </sheetData>
      <sheetData sheetId="1" refreshError="1">
        <row r="73">
          <cell r="D73" t="str">
            <v>城南</v>
          </cell>
        </row>
      </sheetData>
      <sheetData sheetId="2"/>
      <sheetData sheetId="3"/>
      <sheetData sheetId="4"/>
      <sheetData sheetId="5"/>
      <sheetData sheetId="6"/>
      <sheetData sheetId="7"/>
      <sheetData sheetId="8"/>
      <sheetData sheetId="9" refreshError="1">
        <row r="2">
          <cell r="B2" t="str">
            <v>パルス用コンプレッサ</v>
          </cell>
        </row>
        <row r="4">
          <cell r="H4">
            <v>1</v>
          </cell>
        </row>
        <row r="13">
          <cell r="H13">
            <v>75</v>
          </cell>
        </row>
        <row r="27">
          <cell r="B27" t="str">
            <v>停止時ファン</v>
          </cell>
        </row>
        <row r="29">
          <cell r="H29">
            <v>2</v>
          </cell>
        </row>
        <row r="39">
          <cell r="H39">
            <v>11</v>
          </cell>
        </row>
        <row r="40">
          <cell r="B40" t="str">
            <v>停止時ヒータ</v>
          </cell>
        </row>
        <row r="42">
          <cell r="H42">
            <v>2</v>
          </cell>
        </row>
        <row r="52">
          <cell r="H52">
            <v>36</v>
          </cell>
        </row>
        <row r="53">
          <cell r="B53" t="str">
            <v>ホッパヒータ</v>
          </cell>
        </row>
        <row r="54">
          <cell r="H54">
            <v>8</v>
          </cell>
        </row>
        <row r="57">
          <cell r="H57">
            <v>2.5</v>
          </cell>
        </row>
        <row r="58">
          <cell r="B58" t="str">
            <v>ホッパ用バイブレータ</v>
          </cell>
        </row>
        <row r="59">
          <cell r="H59">
            <v>8</v>
          </cell>
        </row>
        <row r="62">
          <cell r="B62" t="str">
            <v>ダストコンベヤ</v>
          </cell>
        </row>
        <row r="63">
          <cell r="H63" t="str">
            <v>chain</v>
          </cell>
        </row>
        <row r="64">
          <cell r="H64">
            <v>2</v>
          </cell>
        </row>
        <row r="70">
          <cell r="H70">
            <v>1.5</v>
          </cell>
        </row>
        <row r="71">
          <cell r="B71" t="str">
            <v>コンベヤヒータ</v>
          </cell>
        </row>
        <row r="72">
          <cell r="H72">
            <v>2</v>
          </cell>
        </row>
        <row r="75">
          <cell r="H75">
            <v>6.5</v>
          </cell>
        </row>
        <row r="77">
          <cell r="H77">
            <v>2</v>
          </cell>
        </row>
        <row r="78">
          <cell r="H78">
            <v>0.75</v>
          </cell>
        </row>
        <row r="79">
          <cell r="B79" t="str">
            <v>各ダンパ用パワーシリンダ</v>
          </cell>
        </row>
        <row r="80">
          <cell r="H80">
            <v>12</v>
          </cell>
        </row>
        <row r="85">
          <cell r="H85">
            <v>440</v>
          </cell>
        </row>
      </sheetData>
      <sheetData sheetId="10"/>
      <sheetData sheetId="11"/>
      <sheetData sheetId="12"/>
      <sheetData sheetId="13"/>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工事予算総括表"/>
      <sheetName val="入力シート"/>
      <sheetName val="付託処理票控"/>
      <sheetName val="工事仕様書"/>
      <sheetName val="工事心得１"/>
      <sheetName val="設計内訳(積算表)"/>
      <sheetName val="設計内訳(品目表)"/>
      <sheetName val="付託処理票"/>
      <sheetName val="追加"/>
      <sheetName val="追加東発"/>
      <sheetName val="安全弁"/>
      <sheetName val="油圧防振器"/>
      <sheetName val="ﾊﾞｰﾅｰ開口Ａ"/>
      <sheetName val="ﾊﾞｰﾅｰ開口Ｂ"/>
      <sheetName val="水壁Ａ"/>
      <sheetName val="水壁Ｂ"/>
      <sheetName val="ﾊﾞｲﾌﾞﾚｰｼｮﾝ"/>
      <sheetName val="BTｹｰｼﾝｸﾞ"/>
      <sheetName val="PHｴｷｽﾊﾟﾝ"/>
      <sheetName val="MIXｷｬｽﾀｰ"/>
      <sheetName val="PHｷｬｽﾀｰ"/>
      <sheetName val="2SHｷｬｽﾀｰ"/>
      <sheetName val="節炭器ｹｰｼﾝｸﾞ"/>
      <sheetName val="AHｹｰｼﾝｸﾞ"/>
      <sheetName val="AHﾀﾞﾝﾊﾟｰ"/>
      <sheetName val="関連一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sheetData sheetId="1"/>
      <sheetData sheetId="2"/>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sheetData sheetId="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工事条件書"/>
      <sheetName val="工程表B1"/>
      <sheetName val="工事予算書"/>
      <sheetName val="小田原総"/>
      <sheetName val="小田原市機器"/>
      <sheetName val="工事条件書 (小田原)"/>
      <sheetName val="工程表（） (2)"/>
      <sheetName val="工程表（小田原）"/>
      <sheetName val="工事予算書（小田原）"/>
      <sheetName val="Sheet1"/>
      <sheetName val="機械明細書C1"/>
      <sheetName val="計算書表紙"/>
      <sheetName val="新総括表 (原価別)"/>
      <sheetName val="総括表(設備別)"/>
      <sheetName val="明細"/>
      <sheetName val="諸経費"/>
      <sheetName val="工程表"/>
      <sheetName val="比較"/>
      <sheetName val="機械明細書"/>
      <sheetName val="機械明細書(2×"/>
      <sheetName val="daily"/>
      <sheetName val="daily(月別小計,累計)"/>
      <sheetName val="自動計画"/>
      <sheetName val="工事条件書_(小田原)"/>
      <sheetName val="工程表（）_(2)"/>
      <sheetName val="新総括表_(原価別)"/>
      <sheetName val="全データ・グラ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書（表紙）(0317)"/>
      <sheetName val="見積書(Hitz) (0317)"/>
      <sheetName val="見積書（再委託・日神ｻｰﾋﾞｽ）(0317)"/>
      <sheetName val="見積書（再委託・日環ｾﾝﾀｰ）(0317)"/>
      <sheetName val="見積書内訳明細 (見直し0317)"/>
      <sheetName val="運営経費01(案)"/>
      <sheetName val="運営経費02(案)"/>
      <sheetName val="A重油(参考)"/>
      <sheetName val="LPG(参考)"/>
      <sheetName val="保守管理・維持補修"/>
      <sheetName val="記入要領（南薩）"/>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履歴"/>
      <sheetName val="物質収支"/>
      <sheetName val="前処理・炉規模"/>
      <sheetName val="プラズマ用灰量計算（低質ごみ）"/>
      <sheetName val="灰量計算"/>
      <sheetName val="灰組成計算"/>
      <sheetName val="溶融運転計画（焼却3炉）没"/>
      <sheetName val="溶融運転計画（焼却2炉）没"/>
      <sheetName val="試運転工程表(20041115)"/>
    </sheetNames>
    <sheetDataSet>
      <sheetData sheetId="0"/>
      <sheetData sheetId="1"/>
      <sheetData sheetId="2"/>
      <sheetData sheetId="3" refreshError="1">
        <row r="4">
          <cell r="D4">
            <v>3</v>
          </cell>
        </row>
        <row r="5">
          <cell r="D5">
            <v>24</v>
          </cell>
        </row>
        <row r="6">
          <cell r="D6">
            <v>1</v>
          </cell>
        </row>
        <row r="7">
          <cell r="D7">
            <v>22.7</v>
          </cell>
        </row>
        <row r="10">
          <cell r="D10">
            <v>270.92018247763298</v>
          </cell>
        </row>
        <row r="11">
          <cell r="D11">
            <v>812.76054743289887</v>
          </cell>
        </row>
        <row r="12">
          <cell r="D12">
            <v>0.03</v>
          </cell>
        </row>
        <row r="15">
          <cell r="D15">
            <v>0</v>
          </cell>
        </row>
        <row r="16">
          <cell r="D16">
            <v>0.05</v>
          </cell>
        </row>
        <row r="17">
          <cell r="D17">
            <v>0.03</v>
          </cell>
        </row>
        <row r="20">
          <cell r="D20">
            <v>812.76054743289887</v>
          </cell>
        </row>
        <row r="21">
          <cell r="D21">
            <v>0.1</v>
          </cell>
        </row>
        <row r="22">
          <cell r="D22">
            <v>0.02</v>
          </cell>
        </row>
        <row r="23">
          <cell r="D23">
            <v>66.347799790440604</v>
          </cell>
        </row>
        <row r="24">
          <cell r="D24">
            <v>3.2666666666666663E-2</v>
          </cell>
        </row>
        <row r="28">
          <cell r="D28">
            <v>28.7879</v>
          </cell>
        </row>
        <row r="29">
          <cell r="D29">
            <v>86.363699999999994</v>
          </cell>
        </row>
        <row r="37">
          <cell r="D37">
            <v>0</v>
          </cell>
        </row>
        <row r="38">
          <cell r="D38">
            <v>0</v>
          </cell>
        </row>
        <row r="41">
          <cell r="D41">
            <v>0</v>
          </cell>
        </row>
        <row r="42">
          <cell r="D42">
            <v>0</v>
          </cell>
        </row>
      </sheetData>
      <sheetData sheetId="4"/>
      <sheetData sheetId="5"/>
      <sheetData sheetId="6"/>
      <sheetData sheetId="7"/>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計画"/>
      <sheetName val="外形図1"/>
      <sheetName val="外形図2"/>
      <sheetName val="外形図3"/>
      <sheetName val="外形図4"/>
      <sheetName val="外形図5"/>
      <sheetName val="負荷リスト"/>
      <sheetName val="Sheet2"/>
      <sheetName val="Sheet3"/>
    </sheetNames>
    <sheetDataSet>
      <sheetData sheetId="0" refreshError="1">
        <row r="117">
          <cell r="C117" t="str">
            <v>Na系反応剤</v>
          </cell>
        </row>
        <row r="186">
          <cell r="H186">
            <v>0.75</v>
          </cell>
        </row>
        <row r="187">
          <cell r="H187">
            <v>0.4</v>
          </cell>
        </row>
        <row r="214">
          <cell r="H214">
            <v>0</v>
          </cell>
        </row>
        <row r="215">
          <cell r="H215">
            <v>0</v>
          </cell>
        </row>
      </sheetData>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取扱説明書"/>
      <sheetName val="物質収支"/>
      <sheetName val="燃焼入力"/>
      <sheetName val="燃焼計算"/>
      <sheetName val="蒸気計算"/>
      <sheetName val="便利！"/>
      <sheetName val="基本定数等"/>
      <sheetName val="gas_T_to_H"/>
      <sheetName val="gas_H_toT"/>
      <sheetName val="SAT"/>
      <sheetName val="steam_S1"/>
      <sheetName val="steam_S2"/>
      <sheetName val="MBR_空気比"/>
    </sheetNames>
    <sheetDataSet>
      <sheetData sheetId="0" refreshError="1"/>
      <sheetData sheetId="1" refreshError="1"/>
      <sheetData sheetId="2" refreshError="1"/>
      <sheetData sheetId="3" refreshError="1"/>
      <sheetData sheetId="4" refreshError="1"/>
      <sheetData sheetId="5" refreshError="1"/>
      <sheetData sheetId="6" refreshError="1">
        <row r="2">
          <cell r="C2">
            <v>22.413830000000001</v>
          </cell>
        </row>
        <row r="4">
          <cell r="C4">
            <v>35.453000000000003</v>
          </cell>
        </row>
        <row r="5">
          <cell r="C5">
            <v>32.066000000000003</v>
          </cell>
        </row>
        <row r="6">
          <cell r="C6">
            <v>12.010999999999999</v>
          </cell>
        </row>
        <row r="7">
          <cell r="C7">
            <v>14.007</v>
          </cell>
        </row>
        <row r="8">
          <cell r="C8">
            <v>15.9994</v>
          </cell>
        </row>
        <row r="9">
          <cell r="C9">
            <v>1.0079</v>
          </cell>
        </row>
        <row r="10">
          <cell r="C10">
            <v>40.078000000000003</v>
          </cell>
        </row>
        <row r="11">
          <cell r="C11">
            <v>22.98977</v>
          </cell>
        </row>
        <row r="12">
          <cell r="E12">
            <v>8100</v>
          </cell>
        </row>
        <row r="18">
          <cell r="C18">
            <v>273.14999999999998</v>
          </cell>
        </row>
        <row r="19">
          <cell r="C19">
            <v>6.2170876999999996</v>
          </cell>
        </row>
        <row r="20">
          <cell r="C20">
            <v>597.5</v>
          </cell>
        </row>
        <row r="21">
          <cell r="C21">
            <v>20.2498</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I36"/>
  <sheetViews>
    <sheetView tabSelected="1" zoomScaleNormal="100" zoomScaleSheetLayoutView="90" workbookViewId="0">
      <selection activeCell="A4" sqref="A4"/>
    </sheetView>
  </sheetViews>
  <sheetFormatPr defaultColWidth="8.875" defaultRowHeight="13.5"/>
  <cols>
    <col min="1" max="1" width="9.875" style="141" customWidth="1"/>
    <col min="2" max="2" width="7.625" style="141" customWidth="1"/>
    <col min="3" max="3" width="22.625" style="141" customWidth="1"/>
    <col min="4" max="4" width="5.625" style="141" customWidth="1"/>
    <col min="5" max="5" width="12.625" style="141" customWidth="1"/>
    <col min="6" max="6" width="5.625" style="141" customWidth="1"/>
    <col min="7" max="7" width="22.625" style="141" customWidth="1"/>
    <col min="8" max="8" width="7.625" style="141" customWidth="1"/>
    <col min="9" max="9" width="9.875" style="141" customWidth="1"/>
    <col min="10" max="16384" width="8.875" style="141"/>
  </cols>
  <sheetData>
    <row r="5" spans="1:9" ht="15" customHeight="1">
      <c r="A5" s="140"/>
      <c r="B5" s="140"/>
      <c r="C5" s="140"/>
      <c r="D5" s="140"/>
      <c r="E5" s="140"/>
      <c r="F5" s="140"/>
      <c r="G5" s="140"/>
      <c r="H5" s="140"/>
      <c r="I5" s="140"/>
    </row>
    <row r="6" spans="1:9" ht="33.950000000000003" customHeight="1">
      <c r="A6" s="2"/>
      <c r="B6" s="2"/>
      <c r="C6" s="2"/>
      <c r="D6" s="2"/>
      <c r="E6" s="2"/>
      <c r="F6" s="2"/>
      <c r="G6" s="2"/>
      <c r="H6" s="2"/>
      <c r="I6" s="2"/>
    </row>
    <row r="7" spans="1:9" ht="33.950000000000003" customHeight="1">
      <c r="C7" s="1008" t="s">
        <v>589</v>
      </c>
      <c r="D7" s="1008"/>
      <c r="E7" s="1008"/>
      <c r="F7" s="1008"/>
      <c r="G7" s="1008"/>
      <c r="H7" s="233"/>
      <c r="I7" s="2"/>
    </row>
    <row r="8" spans="1:9" ht="33.950000000000003" customHeight="1">
      <c r="C8" s="1008" t="s">
        <v>590</v>
      </c>
      <c r="D8" s="1008"/>
      <c r="E8" s="1008"/>
      <c r="F8" s="1008"/>
      <c r="G8" s="1008"/>
      <c r="H8" s="233"/>
      <c r="I8" s="2"/>
    </row>
    <row r="9" spans="1:9" ht="33.950000000000003" customHeight="1">
      <c r="C9" s="1008" t="s">
        <v>588</v>
      </c>
      <c r="D9" s="1008"/>
      <c r="E9" s="1008"/>
      <c r="F9" s="1008"/>
      <c r="G9" s="1008"/>
      <c r="H9" s="233"/>
      <c r="I9" s="2"/>
    </row>
    <row r="10" spans="1:9" ht="33.950000000000003" customHeight="1">
      <c r="B10" s="1010" t="s">
        <v>1000</v>
      </c>
      <c r="C10" s="1010"/>
      <c r="D10" s="1010"/>
      <c r="E10" s="1010"/>
      <c r="F10" s="1010"/>
      <c r="G10" s="1010"/>
      <c r="H10" s="1010"/>
      <c r="I10" s="2"/>
    </row>
    <row r="11" spans="1:9" ht="33.950000000000003" customHeight="1">
      <c r="A11" s="2"/>
      <c r="B11" s="2"/>
      <c r="C11" s="2"/>
      <c r="D11" s="2"/>
      <c r="E11" s="629"/>
      <c r="F11" s="2"/>
      <c r="G11" s="2"/>
      <c r="H11" s="2"/>
      <c r="I11" s="2"/>
    </row>
    <row r="12" spans="1:9" ht="13.5" customHeight="1">
      <c r="B12" s="629"/>
      <c r="C12" s="629"/>
      <c r="D12" s="629"/>
      <c r="E12" s="629"/>
      <c r="F12" s="629"/>
      <c r="G12" s="629"/>
      <c r="H12" s="629"/>
      <c r="I12" s="2"/>
    </row>
    <row r="13" spans="1:9" ht="13.5" customHeight="1">
      <c r="B13" s="629"/>
      <c r="C13" s="629"/>
      <c r="D13" s="629"/>
      <c r="E13" s="629"/>
      <c r="F13" s="629"/>
      <c r="G13" s="629"/>
      <c r="H13" s="629"/>
      <c r="I13" s="2"/>
    </row>
    <row r="14" spans="1:9" ht="13.5" customHeight="1">
      <c r="B14" s="629"/>
      <c r="C14" s="629"/>
      <c r="D14" s="629"/>
      <c r="E14" s="629"/>
      <c r="F14" s="629"/>
      <c r="G14" s="629"/>
      <c r="H14" s="629"/>
      <c r="I14" s="2"/>
    </row>
    <row r="15" spans="1:9" ht="13.5" customHeight="1">
      <c r="B15" s="629"/>
      <c r="C15" s="629"/>
      <c r="D15" s="629"/>
      <c r="E15" s="629"/>
      <c r="F15" s="629"/>
      <c r="G15" s="629"/>
      <c r="H15" s="629"/>
      <c r="I15" s="2"/>
    </row>
    <row r="16" spans="1:9" ht="13.5" customHeight="1">
      <c r="B16" s="629"/>
      <c r="C16" s="629"/>
      <c r="D16" s="629"/>
      <c r="E16" s="629"/>
      <c r="F16" s="629"/>
      <c r="G16" s="629"/>
      <c r="H16" s="629"/>
      <c r="I16" s="2"/>
    </row>
    <row r="17" spans="1:9" ht="13.5" customHeight="1">
      <c r="B17" s="629"/>
      <c r="C17" s="629"/>
      <c r="D17" s="629"/>
      <c r="E17" s="629"/>
      <c r="F17" s="629"/>
      <c r="G17" s="629"/>
      <c r="H17" s="629"/>
      <c r="I17" s="2"/>
    </row>
    <row r="18" spans="1:9" ht="13.5" customHeight="1">
      <c r="B18" s="629"/>
      <c r="C18" s="629"/>
      <c r="D18" s="629"/>
      <c r="E18" s="629"/>
      <c r="F18" s="629"/>
      <c r="G18" s="629"/>
      <c r="H18" s="629"/>
      <c r="I18" s="2"/>
    </row>
    <row r="19" spans="1:9" ht="13.5" customHeight="1">
      <c r="B19" s="629"/>
      <c r="C19" s="629"/>
      <c r="D19" s="629"/>
      <c r="E19" s="629"/>
      <c r="F19" s="629"/>
      <c r="G19" s="629"/>
      <c r="H19" s="629"/>
      <c r="I19" s="2"/>
    </row>
    <row r="20" spans="1:9" ht="13.5" customHeight="1">
      <c r="B20" s="629"/>
      <c r="C20" s="629"/>
      <c r="D20" s="629"/>
      <c r="E20" s="629"/>
      <c r="F20" s="629"/>
      <c r="G20" s="629"/>
      <c r="H20" s="629"/>
      <c r="I20" s="2"/>
    </row>
    <row r="21" spans="1:9" ht="13.5" customHeight="1">
      <c r="B21" s="629"/>
      <c r="C21" s="629"/>
      <c r="D21" s="629"/>
      <c r="E21" s="629"/>
      <c r="F21" s="629"/>
      <c r="G21" s="629"/>
      <c r="H21" s="629"/>
      <c r="I21" s="2"/>
    </row>
    <row r="22" spans="1:9" ht="13.5" customHeight="1">
      <c r="B22" s="629"/>
      <c r="C22" s="629"/>
      <c r="D22" s="629"/>
      <c r="E22" s="629"/>
      <c r="F22" s="629"/>
      <c r="G22" s="629"/>
      <c r="H22" s="629"/>
      <c r="I22" s="2"/>
    </row>
    <row r="23" spans="1:9" ht="13.5" customHeight="1">
      <c r="B23" s="629"/>
      <c r="C23" s="629"/>
      <c r="D23" s="629"/>
      <c r="E23" s="629"/>
      <c r="F23" s="629"/>
      <c r="G23" s="629"/>
      <c r="H23" s="629"/>
      <c r="I23" s="2"/>
    </row>
    <row r="24" spans="1:9" ht="13.5" customHeight="1">
      <c r="B24" s="629"/>
      <c r="C24" s="629"/>
      <c r="D24" s="629"/>
      <c r="E24" s="629"/>
      <c r="F24" s="629"/>
      <c r="G24" s="629"/>
      <c r="H24" s="629"/>
      <c r="I24" s="2"/>
    </row>
    <row r="25" spans="1:9" ht="13.5" customHeight="1">
      <c r="B25" s="629"/>
      <c r="C25" s="629"/>
      <c r="D25" s="629"/>
      <c r="E25" s="629"/>
      <c r="F25" s="629"/>
      <c r="G25" s="629"/>
      <c r="H25" s="629"/>
      <c r="I25" s="2"/>
    </row>
    <row r="26" spans="1:9" ht="13.5" customHeight="1">
      <c r="B26" s="629"/>
      <c r="C26" s="629"/>
      <c r="D26" s="629"/>
      <c r="E26" s="629"/>
      <c r="F26" s="629"/>
      <c r="G26" s="629"/>
      <c r="H26" s="629"/>
      <c r="I26" s="2"/>
    </row>
    <row r="27" spans="1:9" ht="13.5" customHeight="1"/>
    <row r="28" spans="1:9" ht="13.5" customHeight="1">
      <c r="A28" s="140"/>
      <c r="B28" s="140"/>
      <c r="C28" s="140"/>
      <c r="D28" s="140"/>
      <c r="E28" s="140"/>
      <c r="F28" s="140"/>
      <c r="G28" s="140"/>
      <c r="H28" s="140"/>
      <c r="I28" s="140"/>
    </row>
    <row r="29" spans="1:9" ht="13.5" customHeight="1">
      <c r="A29" s="140"/>
      <c r="B29" s="140"/>
      <c r="C29" s="140"/>
      <c r="D29" s="140"/>
      <c r="E29" s="140"/>
      <c r="F29" s="140"/>
      <c r="G29" s="140"/>
      <c r="H29" s="140"/>
      <c r="I29" s="140"/>
    </row>
    <row r="30" spans="1:9" ht="13.5" customHeight="1">
      <c r="A30" s="140"/>
      <c r="B30" s="140"/>
      <c r="C30" s="140"/>
      <c r="D30" s="140"/>
      <c r="E30" s="140"/>
      <c r="F30" s="140"/>
      <c r="G30" s="140"/>
      <c r="H30" s="140"/>
      <c r="I30" s="140"/>
    </row>
    <row r="31" spans="1:9" ht="13.5" customHeight="1">
      <c r="A31" s="140"/>
      <c r="B31" s="1"/>
      <c r="C31" s="1"/>
      <c r="D31" s="1"/>
      <c r="E31" s="1"/>
      <c r="F31" s="1"/>
      <c r="G31" s="1"/>
      <c r="H31" s="1"/>
      <c r="I31" s="140"/>
    </row>
    <row r="32" spans="1:9" ht="13.5" customHeight="1"/>
    <row r="33" spans="2:9" ht="13.5" customHeight="1"/>
    <row r="34" spans="2:9" ht="24">
      <c r="C34" s="1"/>
      <c r="D34" s="1011" t="s">
        <v>591</v>
      </c>
      <c r="E34" s="1011"/>
      <c r="F34" s="1011"/>
      <c r="G34" s="1"/>
      <c r="H34" s="1"/>
      <c r="I34" s="1"/>
    </row>
    <row r="35" spans="2:9" ht="39.950000000000003" customHeight="1">
      <c r="B35" s="1"/>
      <c r="C35" s="1"/>
      <c r="D35" s="1"/>
      <c r="E35" s="1"/>
      <c r="F35" s="1"/>
      <c r="G35" s="1"/>
      <c r="H35" s="1"/>
      <c r="I35" s="1"/>
    </row>
    <row r="36" spans="2:9" ht="24">
      <c r="B36" s="1009" t="s">
        <v>589</v>
      </c>
      <c r="C36" s="1009"/>
      <c r="D36" s="1009"/>
      <c r="E36" s="1009"/>
      <c r="F36" s="1009"/>
      <c r="G36" s="1009"/>
      <c r="H36" s="1009"/>
      <c r="I36" s="3"/>
    </row>
  </sheetData>
  <mergeCells count="6">
    <mergeCell ref="C7:G7"/>
    <mergeCell ref="C8:G8"/>
    <mergeCell ref="B36:H36"/>
    <mergeCell ref="B10:H10"/>
    <mergeCell ref="D34:F34"/>
    <mergeCell ref="C9:G9"/>
  </mergeCells>
  <phoneticPr fontId="58"/>
  <printOptions horizontalCentered="1"/>
  <pageMargins left="0.39370078740157483" right="0.39370078740157483" top="1.5748031496062993" bottom="0" header="0.51181102362204722" footer="0.51181102362204722"/>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27"/>
  <sheetViews>
    <sheetView view="pageBreakPreview" zoomScaleNormal="100" zoomScaleSheetLayoutView="100" workbookViewId="0"/>
  </sheetViews>
  <sheetFormatPr defaultColWidth="9" defaultRowHeight="12"/>
  <cols>
    <col min="1" max="1" width="9" style="288"/>
    <col min="2" max="2" width="3.875" style="288" customWidth="1"/>
    <col min="3" max="3" width="25.625" style="288" customWidth="1"/>
    <col min="4" max="4" width="22.75" style="288" customWidth="1"/>
    <col min="5" max="5" width="28.25" style="288" customWidth="1"/>
    <col min="6" max="6" width="15.125" style="288" customWidth="1"/>
    <col min="7" max="258" width="9" style="288"/>
    <col min="259" max="259" width="3.875" style="288" customWidth="1"/>
    <col min="260" max="260" width="25.625" style="288" customWidth="1"/>
    <col min="261" max="261" width="45.625" style="288" customWidth="1"/>
    <col min="262" max="262" width="11.625" style="288" customWidth="1"/>
    <col min="263" max="514" width="9" style="288"/>
    <col min="515" max="515" width="3.875" style="288" customWidth="1"/>
    <col min="516" max="516" width="25.625" style="288" customWidth="1"/>
    <col min="517" max="517" width="45.625" style="288" customWidth="1"/>
    <col min="518" max="518" width="11.625" style="288" customWidth="1"/>
    <col min="519" max="770" width="9" style="288"/>
    <col min="771" max="771" width="3.875" style="288" customWidth="1"/>
    <col min="772" max="772" width="25.625" style="288" customWidth="1"/>
    <col min="773" max="773" width="45.625" style="288" customWidth="1"/>
    <col min="774" max="774" width="11.625" style="288" customWidth="1"/>
    <col min="775" max="1026" width="9" style="288"/>
    <col min="1027" max="1027" width="3.875" style="288" customWidth="1"/>
    <col min="1028" max="1028" width="25.625" style="288" customWidth="1"/>
    <col min="1029" max="1029" width="45.625" style="288" customWidth="1"/>
    <col min="1030" max="1030" width="11.625" style="288" customWidth="1"/>
    <col min="1031" max="1282" width="9" style="288"/>
    <col min="1283" max="1283" width="3.875" style="288" customWidth="1"/>
    <col min="1284" max="1284" width="25.625" style="288" customWidth="1"/>
    <col min="1285" max="1285" width="45.625" style="288" customWidth="1"/>
    <col min="1286" max="1286" width="11.625" style="288" customWidth="1"/>
    <col min="1287" max="1538" width="9" style="288"/>
    <col min="1539" max="1539" width="3.875" style="288" customWidth="1"/>
    <col min="1540" max="1540" width="25.625" style="288" customWidth="1"/>
    <col min="1541" max="1541" width="45.625" style="288" customWidth="1"/>
    <col min="1542" max="1542" width="11.625" style="288" customWidth="1"/>
    <col min="1543" max="1794" width="9" style="288"/>
    <col min="1795" max="1795" width="3.875" style="288" customWidth="1"/>
    <col min="1796" max="1796" width="25.625" style="288" customWidth="1"/>
    <col min="1797" max="1797" width="45.625" style="288" customWidth="1"/>
    <col min="1798" max="1798" width="11.625" style="288" customWidth="1"/>
    <col min="1799" max="2050" width="9" style="288"/>
    <col min="2051" max="2051" width="3.875" style="288" customWidth="1"/>
    <col min="2052" max="2052" width="25.625" style="288" customWidth="1"/>
    <col min="2053" max="2053" width="45.625" style="288" customWidth="1"/>
    <col min="2054" max="2054" width="11.625" style="288" customWidth="1"/>
    <col min="2055" max="2306" width="9" style="288"/>
    <col min="2307" max="2307" width="3.875" style="288" customWidth="1"/>
    <col min="2308" max="2308" width="25.625" style="288" customWidth="1"/>
    <col min="2309" max="2309" width="45.625" style="288" customWidth="1"/>
    <col min="2310" max="2310" width="11.625" style="288" customWidth="1"/>
    <col min="2311" max="2562" width="9" style="288"/>
    <col min="2563" max="2563" width="3.875" style="288" customWidth="1"/>
    <col min="2564" max="2564" width="25.625" style="288" customWidth="1"/>
    <col min="2565" max="2565" width="45.625" style="288" customWidth="1"/>
    <col min="2566" max="2566" width="11.625" style="288" customWidth="1"/>
    <col min="2567" max="2818" width="9" style="288"/>
    <col min="2819" max="2819" width="3.875" style="288" customWidth="1"/>
    <col min="2820" max="2820" width="25.625" style="288" customWidth="1"/>
    <col min="2821" max="2821" width="45.625" style="288" customWidth="1"/>
    <col min="2822" max="2822" width="11.625" style="288" customWidth="1"/>
    <col min="2823" max="3074" width="9" style="288"/>
    <col min="3075" max="3075" width="3.875" style="288" customWidth="1"/>
    <col min="3076" max="3076" width="25.625" style="288" customWidth="1"/>
    <col min="3077" max="3077" width="45.625" style="288" customWidth="1"/>
    <col min="3078" max="3078" width="11.625" style="288" customWidth="1"/>
    <col min="3079" max="3330" width="9" style="288"/>
    <col min="3331" max="3331" width="3.875" style="288" customWidth="1"/>
    <col min="3332" max="3332" width="25.625" style="288" customWidth="1"/>
    <col min="3333" max="3333" width="45.625" style="288" customWidth="1"/>
    <col min="3334" max="3334" width="11.625" style="288" customWidth="1"/>
    <col min="3335" max="3586" width="9" style="288"/>
    <col min="3587" max="3587" width="3.875" style="288" customWidth="1"/>
    <col min="3588" max="3588" width="25.625" style="288" customWidth="1"/>
    <col min="3589" max="3589" width="45.625" style="288" customWidth="1"/>
    <col min="3590" max="3590" width="11.625" style="288" customWidth="1"/>
    <col min="3591" max="3842" width="9" style="288"/>
    <col min="3843" max="3843" width="3.875" style="288" customWidth="1"/>
    <col min="3844" max="3844" width="25.625" style="288" customWidth="1"/>
    <col min="3845" max="3845" width="45.625" style="288" customWidth="1"/>
    <col min="3846" max="3846" width="11.625" style="288" customWidth="1"/>
    <col min="3847" max="4098" width="9" style="288"/>
    <col min="4099" max="4099" width="3.875" style="288" customWidth="1"/>
    <col min="4100" max="4100" width="25.625" style="288" customWidth="1"/>
    <col min="4101" max="4101" width="45.625" style="288" customWidth="1"/>
    <col min="4102" max="4102" width="11.625" style="288" customWidth="1"/>
    <col min="4103" max="4354" width="9" style="288"/>
    <col min="4355" max="4355" width="3.875" style="288" customWidth="1"/>
    <col min="4356" max="4356" width="25.625" style="288" customWidth="1"/>
    <col min="4357" max="4357" width="45.625" style="288" customWidth="1"/>
    <col min="4358" max="4358" width="11.625" style="288" customWidth="1"/>
    <col min="4359" max="4610" width="9" style="288"/>
    <col min="4611" max="4611" width="3.875" style="288" customWidth="1"/>
    <col min="4612" max="4612" width="25.625" style="288" customWidth="1"/>
    <col min="4613" max="4613" width="45.625" style="288" customWidth="1"/>
    <col min="4614" max="4614" width="11.625" style="288" customWidth="1"/>
    <col min="4615" max="4866" width="9" style="288"/>
    <col min="4867" max="4867" width="3.875" style="288" customWidth="1"/>
    <col min="4868" max="4868" width="25.625" style="288" customWidth="1"/>
    <col min="4869" max="4869" width="45.625" style="288" customWidth="1"/>
    <col min="4870" max="4870" width="11.625" style="288" customWidth="1"/>
    <col min="4871" max="5122" width="9" style="288"/>
    <col min="5123" max="5123" width="3.875" style="288" customWidth="1"/>
    <col min="5124" max="5124" width="25.625" style="288" customWidth="1"/>
    <col min="5125" max="5125" width="45.625" style="288" customWidth="1"/>
    <col min="5126" max="5126" width="11.625" style="288" customWidth="1"/>
    <col min="5127" max="5378" width="9" style="288"/>
    <col min="5379" max="5379" width="3.875" style="288" customWidth="1"/>
    <col min="5380" max="5380" width="25.625" style="288" customWidth="1"/>
    <col min="5381" max="5381" width="45.625" style="288" customWidth="1"/>
    <col min="5382" max="5382" width="11.625" style="288" customWidth="1"/>
    <col min="5383" max="5634" width="9" style="288"/>
    <col min="5635" max="5635" width="3.875" style="288" customWidth="1"/>
    <col min="5636" max="5636" width="25.625" style="288" customWidth="1"/>
    <col min="5637" max="5637" width="45.625" style="288" customWidth="1"/>
    <col min="5638" max="5638" width="11.625" style="288" customWidth="1"/>
    <col min="5639" max="5890" width="9" style="288"/>
    <col min="5891" max="5891" width="3.875" style="288" customWidth="1"/>
    <col min="5892" max="5892" width="25.625" style="288" customWidth="1"/>
    <col min="5893" max="5893" width="45.625" style="288" customWidth="1"/>
    <col min="5894" max="5894" width="11.625" style="288" customWidth="1"/>
    <col min="5895" max="6146" width="9" style="288"/>
    <col min="6147" max="6147" width="3.875" style="288" customWidth="1"/>
    <col min="6148" max="6148" width="25.625" style="288" customWidth="1"/>
    <col min="6149" max="6149" width="45.625" style="288" customWidth="1"/>
    <col min="6150" max="6150" width="11.625" style="288" customWidth="1"/>
    <col min="6151" max="6402" width="9" style="288"/>
    <col min="6403" max="6403" width="3.875" style="288" customWidth="1"/>
    <col min="6404" max="6404" width="25.625" style="288" customWidth="1"/>
    <col min="6405" max="6405" width="45.625" style="288" customWidth="1"/>
    <col min="6406" max="6406" width="11.625" style="288" customWidth="1"/>
    <col min="6407" max="6658" width="9" style="288"/>
    <col min="6659" max="6659" width="3.875" style="288" customWidth="1"/>
    <col min="6660" max="6660" width="25.625" style="288" customWidth="1"/>
    <col min="6661" max="6661" width="45.625" style="288" customWidth="1"/>
    <col min="6662" max="6662" width="11.625" style="288" customWidth="1"/>
    <col min="6663" max="6914" width="9" style="288"/>
    <col min="6915" max="6915" width="3.875" style="288" customWidth="1"/>
    <col min="6916" max="6916" width="25.625" style="288" customWidth="1"/>
    <col min="6917" max="6917" width="45.625" style="288" customWidth="1"/>
    <col min="6918" max="6918" width="11.625" style="288" customWidth="1"/>
    <col min="6919" max="7170" width="9" style="288"/>
    <col min="7171" max="7171" width="3.875" style="288" customWidth="1"/>
    <col min="7172" max="7172" width="25.625" style="288" customWidth="1"/>
    <col min="7173" max="7173" width="45.625" style="288" customWidth="1"/>
    <col min="7174" max="7174" width="11.625" style="288" customWidth="1"/>
    <col min="7175" max="7426" width="9" style="288"/>
    <col min="7427" max="7427" width="3.875" style="288" customWidth="1"/>
    <col min="7428" max="7428" width="25.625" style="288" customWidth="1"/>
    <col min="7429" max="7429" width="45.625" style="288" customWidth="1"/>
    <col min="7430" max="7430" width="11.625" style="288" customWidth="1"/>
    <col min="7431" max="7682" width="9" style="288"/>
    <col min="7683" max="7683" width="3.875" style="288" customWidth="1"/>
    <col min="7684" max="7684" width="25.625" style="288" customWidth="1"/>
    <col min="7685" max="7685" width="45.625" style="288" customWidth="1"/>
    <col min="7686" max="7686" width="11.625" style="288" customWidth="1"/>
    <col min="7687" max="7938" width="9" style="288"/>
    <col min="7939" max="7939" width="3.875" style="288" customWidth="1"/>
    <col min="7940" max="7940" width="25.625" style="288" customWidth="1"/>
    <col min="7941" max="7941" width="45.625" style="288" customWidth="1"/>
    <col min="7942" max="7942" width="11.625" style="288" customWidth="1"/>
    <col min="7943" max="8194" width="9" style="288"/>
    <col min="8195" max="8195" width="3.875" style="288" customWidth="1"/>
    <col min="8196" max="8196" width="25.625" style="288" customWidth="1"/>
    <col min="8197" max="8197" width="45.625" style="288" customWidth="1"/>
    <col min="8198" max="8198" width="11.625" style="288" customWidth="1"/>
    <col min="8199" max="8450" width="9" style="288"/>
    <col min="8451" max="8451" width="3.875" style="288" customWidth="1"/>
    <col min="8452" max="8452" width="25.625" style="288" customWidth="1"/>
    <col min="8453" max="8453" width="45.625" style="288" customWidth="1"/>
    <col min="8454" max="8454" width="11.625" style="288" customWidth="1"/>
    <col min="8455" max="8706" width="9" style="288"/>
    <col min="8707" max="8707" width="3.875" style="288" customWidth="1"/>
    <col min="8708" max="8708" width="25.625" style="288" customWidth="1"/>
    <col min="8709" max="8709" width="45.625" style="288" customWidth="1"/>
    <col min="8710" max="8710" width="11.625" style="288" customWidth="1"/>
    <col min="8711" max="8962" width="9" style="288"/>
    <col min="8963" max="8963" width="3.875" style="288" customWidth="1"/>
    <col min="8964" max="8964" width="25.625" style="288" customWidth="1"/>
    <col min="8965" max="8965" width="45.625" style="288" customWidth="1"/>
    <col min="8966" max="8966" width="11.625" style="288" customWidth="1"/>
    <col min="8967" max="9218" width="9" style="288"/>
    <col min="9219" max="9219" width="3.875" style="288" customWidth="1"/>
    <col min="9220" max="9220" width="25.625" style="288" customWidth="1"/>
    <col min="9221" max="9221" width="45.625" style="288" customWidth="1"/>
    <col min="9222" max="9222" width="11.625" style="288" customWidth="1"/>
    <col min="9223" max="9474" width="9" style="288"/>
    <col min="9475" max="9475" width="3.875" style="288" customWidth="1"/>
    <col min="9476" max="9476" width="25.625" style="288" customWidth="1"/>
    <col min="9477" max="9477" width="45.625" style="288" customWidth="1"/>
    <col min="9478" max="9478" width="11.625" style="288" customWidth="1"/>
    <col min="9479" max="9730" width="9" style="288"/>
    <col min="9731" max="9731" width="3.875" style="288" customWidth="1"/>
    <col min="9732" max="9732" width="25.625" style="288" customWidth="1"/>
    <col min="9733" max="9733" width="45.625" style="288" customWidth="1"/>
    <col min="9734" max="9734" width="11.625" style="288" customWidth="1"/>
    <col min="9735" max="9986" width="9" style="288"/>
    <col min="9987" max="9987" width="3.875" style="288" customWidth="1"/>
    <col min="9988" max="9988" width="25.625" style="288" customWidth="1"/>
    <col min="9989" max="9989" width="45.625" style="288" customWidth="1"/>
    <col min="9990" max="9990" width="11.625" style="288" customWidth="1"/>
    <col min="9991" max="10242" width="9" style="288"/>
    <col min="10243" max="10243" width="3.875" style="288" customWidth="1"/>
    <col min="10244" max="10244" width="25.625" style="288" customWidth="1"/>
    <col min="10245" max="10245" width="45.625" style="288" customWidth="1"/>
    <col min="10246" max="10246" width="11.625" style="288" customWidth="1"/>
    <col min="10247" max="10498" width="9" style="288"/>
    <col min="10499" max="10499" width="3.875" style="288" customWidth="1"/>
    <col min="10500" max="10500" width="25.625" style="288" customWidth="1"/>
    <col min="10501" max="10501" width="45.625" style="288" customWidth="1"/>
    <col min="10502" max="10502" width="11.625" style="288" customWidth="1"/>
    <col min="10503" max="10754" width="9" style="288"/>
    <col min="10755" max="10755" width="3.875" style="288" customWidth="1"/>
    <col min="10756" max="10756" width="25.625" style="288" customWidth="1"/>
    <col min="10757" max="10757" width="45.625" style="288" customWidth="1"/>
    <col min="10758" max="10758" width="11.625" style="288" customWidth="1"/>
    <col min="10759" max="11010" width="9" style="288"/>
    <col min="11011" max="11011" width="3.875" style="288" customWidth="1"/>
    <col min="11012" max="11012" width="25.625" style="288" customWidth="1"/>
    <col min="11013" max="11013" width="45.625" style="288" customWidth="1"/>
    <col min="11014" max="11014" width="11.625" style="288" customWidth="1"/>
    <col min="11015" max="11266" width="9" style="288"/>
    <col min="11267" max="11267" width="3.875" style="288" customWidth="1"/>
    <col min="11268" max="11268" width="25.625" style="288" customWidth="1"/>
    <col min="11269" max="11269" width="45.625" style="288" customWidth="1"/>
    <col min="11270" max="11270" width="11.625" style="288" customWidth="1"/>
    <col min="11271" max="11522" width="9" style="288"/>
    <col min="11523" max="11523" width="3.875" style="288" customWidth="1"/>
    <col min="11524" max="11524" width="25.625" style="288" customWidth="1"/>
    <col min="11525" max="11525" width="45.625" style="288" customWidth="1"/>
    <col min="11526" max="11526" width="11.625" style="288" customWidth="1"/>
    <col min="11527" max="11778" width="9" style="288"/>
    <col min="11779" max="11779" width="3.875" style="288" customWidth="1"/>
    <col min="11780" max="11780" width="25.625" style="288" customWidth="1"/>
    <col min="11781" max="11781" width="45.625" style="288" customWidth="1"/>
    <col min="11782" max="11782" width="11.625" style="288" customWidth="1"/>
    <col min="11783" max="12034" width="9" style="288"/>
    <col min="12035" max="12035" width="3.875" style="288" customWidth="1"/>
    <col min="12036" max="12036" width="25.625" style="288" customWidth="1"/>
    <col min="12037" max="12037" width="45.625" style="288" customWidth="1"/>
    <col min="12038" max="12038" width="11.625" style="288" customWidth="1"/>
    <col min="12039" max="12290" width="9" style="288"/>
    <col min="12291" max="12291" width="3.875" style="288" customWidth="1"/>
    <col min="12292" max="12292" width="25.625" style="288" customWidth="1"/>
    <col min="12293" max="12293" width="45.625" style="288" customWidth="1"/>
    <col min="12294" max="12294" width="11.625" style="288" customWidth="1"/>
    <col min="12295" max="12546" width="9" style="288"/>
    <col min="12547" max="12547" width="3.875" style="288" customWidth="1"/>
    <col min="12548" max="12548" width="25.625" style="288" customWidth="1"/>
    <col min="12549" max="12549" width="45.625" style="288" customWidth="1"/>
    <col min="12550" max="12550" width="11.625" style="288" customWidth="1"/>
    <col min="12551" max="12802" width="9" style="288"/>
    <col min="12803" max="12803" width="3.875" style="288" customWidth="1"/>
    <col min="12804" max="12804" width="25.625" style="288" customWidth="1"/>
    <col min="12805" max="12805" width="45.625" style="288" customWidth="1"/>
    <col min="12806" max="12806" width="11.625" style="288" customWidth="1"/>
    <col min="12807" max="13058" width="9" style="288"/>
    <col min="13059" max="13059" width="3.875" style="288" customWidth="1"/>
    <col min="13060" max="13060" width="25.625" style="288" customWidth="1"/>
    <col min="13061" max="13061" width="45.625" style="288" customWidth="1"/>
    <col min="13062" max="13062" width="11.625" style="288" customWidth="1"/>
    <col min="13063" max="13314" width="9" style="288"/>
    <col min="13315" max="13315" width="3.875" style="288" customWidth="1"/>
    <col min="13316" max="13316" width="25.625" style="288" customWidth="1"/>
    <col min="13317" max="13317" width="45.625" style="288" customWidth="1"/>
    <col min="13318" max="13318" width="11.625" style="288" customWidth="1"/>
    <col min="13319" max="13570" width="9" style="288"/>
    <col min="13571" max="13571" width="3.875" style="288" customWidth="1"/>
    <col min="13572" max="13572" width="25.625" style="288" customWidth="1"/>
    <col min="13573" max="13573" width="45.625" style="288" customWidth="1"/>
    <col min="13574" max="13574" width="11.625" style="288" customWidth="1"/>
    <col min="13575" max="13826" width="9" style="288"/>
    <col min="13827" max="13827" width="3.875" style="288" customWidth="1"/>
    <col min="13828" max="13828" width="25.625" style="288" customWidth="1"/>
    <col min="13829" max="13829" width="45.625" style="288" customWidth="1"/>
    <col min="13830" max="13830" width="11.625" style="288" customWidth="1"/>
    <col min="13831" max="14082" width="9" style="288"/>
    <col min="14083" max="14083" width="3.875" style="288" customWidth="1"/>
    <col min="14084" max="14084" width="25.625" style="288" customWidth="1"/>
    <col min="14085" max="14085" width="45.625" style="288" customWidth="1"/>
    <col min="14086" max="14086" width="11.625" style="288" customWidth="1"/>
    <col min="14087" max="14338" width="9" style="288"/>
    <col min="14339" max="14339" width="3.875" style="288" customWidth="1"/>
    <col min="14340" max="14340" width="25.625" style="288" customWidth="1"/>
    <col min="14341" max="14341" width="45.625" style="288" customWidth="1"/>
    <col min="14342" max="14342" width="11.625" style="288" customWidth="1"/>
    <col min="14343" max="14594" width="9" style="288"/>
    <col min="14595" max="14595" width="3.875" style="288" customWidth="1"/>
    <col min="14596" max="14596" width="25.625" style="288" customWidth="1"/>
    <col min="14597" max="14597" width="45.625" style="288" customWidth="1"/>
    <col min="14598" max="14598" width="11.625" style="288" customWidth="1"/>
    <col min="14599" max="14850" width="9" style="288"/>
    <col min="14851" max="14851" width="3.875" style="288" customWidth="1"/>
    <col min="14852" max="14852" width="25.625" style="288" customWidth="1"/>
    <col min="14853" max="14853" width="45.625" style="288" customWidth="1"/>
    <col min="14854" max="14854" width="11.625" style="288" customWidth="1"/>
    <col min="14855" max="15106" width="9" style="288"/>
    <col min="15107" max="15107" width="3.875" style="288" customWidth="1"/>
    <col min="15108" max="15108" width="25.625" style="288" customWidth="1"/>
    <col min="15109" max="15109" width="45.625" style="288" customWidth="1"/>
    <col min="15110" max="15110" width="11.625" style="288" customWidth="1"/>
    <col min="15111" max="15362" width="9" style="288"/>
    <col min="15363" max="15363" width="3.875" style="288" customWidth="1"/>
    <col min="15364" max="15364" width="25.625" style="288" customWidth="1"/>
    <col min="15365" max="15365" width="45.625" style="288" customWidth="1"/>
    <col min="15366" max="15366" width="11.625" style="288" customWidth="1"/>
    <col min="15367" max="15618" width="9" style="288"/>
    <col min="15619" max="15619" width="3.875" style="288" customWidth="1"/>
    <col min="15620" max="15620" width="25.625" style="288" customWidth="1"/>
    <col min="15621" max="15621" width="45.625" style="288" customWidth="1"/>
    <col min="15622" max="15622" width="11.625" style="288" customWidth="1"/>
    <col min="15623" max="15874" width="9" style="288"/>
    <col min="15875" max="15875" width="3.875" style="288" customWidth="1"/>
    <col min="15876" max="15876" width="25.625" style="288" customWidth="1"/>
    <col min="15877" max="15877" width="45.625" style="288" customWidth="1"/>
    <col min="15878" max="15878" width="11.625" style="288" customWidth="1"/>
    <col min="15879" max="16130" width="9" style="288"/>
    <col min="16131" max="16131" width="3.875" style="288" customWidth="1"/>
    <col min="16132" max="16132" width="25.625" style="288" customWidth="1"/>
    <col min="16133" max="16133" width="45.625" style="288" customWidth="1"/>
    <col min="16134" max="16134" width="11.625" style="288" customWidth="1"/>
    <col min="16135" max="16384" width="9" style="288"/>
  </cols>
  <sheetData>
    <row r="1" spans="2:6" ht="17.25" customHeight="1">
      <c r="B1" s="652" t="s">
        <v>629</v>
      </c>
    </row>
    <row r="2" spans="2:6" ht="21" customHeight="1">
      <c r="B2" s="289" t="s">
        <v>462</v>
      </c>
      <c r="C2" s="289"/>
      <c r="D2" s="289"/>
      <c r="E2" s="289"/>
      <c r="F2" s="289"/>
    </row>
    <row r="3" spans="2:6" ht="17.25" customHeight="1">
      <c r="B3" s="290"/>
      <c r="C3" s="290"/>
      <c r="D3" s="290"/>
      <c r="E3" s="290"/>
      <c r="F3" s="290"/>
    </row>
    <row r="4" spans="2:6" ht="15" customHeight="1">
      <c r="B4" s="1210" t="s">
        <v>491</v>
      </c>
      <c r="C4" s="1210" t="s">
        <v>492</v>
      </c>
      <c r="D4" s="1213" t="s">
        <v>493</v>
      </c>
      <c r="E4" s="1214"/>
      <c r="F4" s="1212" t="s">
        <v>494</v>
      </c>
    </row>
    <row r="5" spans="2:6" ht="15" customHeight="1">
      <c r="B5" s="1211"/>
      <c r="C5" s="1211"/>
      <c r="D5" s="1215"/>
      <c r="E5" s="1216"/>
      <c r="F5" s="1211"/>
    </row>
    <row r="6" spans="2:6" ht="30" customHeight="1">
      <c r="B6" s="291" t="s">
        <v>201</v>
      </c>
      <c r="C6" s="757" t="s">
        <v>495</v>
      </c>
      <c r="D6" s="1208" t="s">
        <v>630</v>
      </c>
      <c r="E6" s="1209"/>
      <c r="F6" s="758" t="s">
        <v>496</v>
      </c>
    </row>
    <row r="7" spans="2:6" ht="30" customHeight="1">
      <c r="B7" s="291" t="s">
        <v>201</v>
      </c>
      <c r="C7" s="757" t="s">
        <v>497</v>
      </c>
      <c r="D7" s="1208" t="s">
        <v>631</v>
      </c>
      <c r="E7" s="1209"/>
      <c r="F7" s="758" t="s">
        <v>496</v>
      </c>
    </row>
    <row r="8" spans="2:6" ht="30" customHeight="1">
      <c r="B8" s="291" t="s">
        <v>201</v>
      </c>
      <c r="C8" s="757" t="s">
        <v>498</v>
      </c>
      <c r="D8" s="1208" t="s">
        <v>632</v>
      </c>
      <c r="E8" s="1209"/>
      <c r="F8" s="758" t="s">
        <v>499</v>
      </c>
    </row>
    <row r="9" spans="2:6" ht="30" customHeight="1">
      <c r="B9" s="291">
        <v>1</v>
      </c>
      <c r="C9" s="757"/>
      <c r="D9" s="1202"/>
      <c r="E9" s="1203"/>
      <c r="F9" s="758"/>
    </row>
    <row r="10" spans="2:6" ht="30" customHeight="1">
      <c r="B10" s="291">
        <v>2</v>
      </c>
      <c r="C10" s="757"/>
      <c r="D10" s="1202"/>
      <c r="E10" s="1203"/>
      <c r="F10" s="758"/>
    </row>
    <row r="11" spans="2:6" ht="30" customHeight="1">
      <c r="B11" s="291">
        <v>3</v>
      </c>
      <c r="C11" s="757"/>
      <c r="D11" s="1202"/>
      <c r="E11" s="1203"/>
      <c r="F11" s="758"/>
    </row>
    <row r="12" spans="2:6" ht="30" customHeight="1">
      <c r="B12" s="291">
        <v>4</v>
      </c>
      <c r="C12" s="757"/>
      <c r="D12" s="1202"/>
      <c r="E12" s="1203"/>
      <c r="F12" s="758"/>
    </row>
    <row r="13" spans="2:6" ht="30" customHeight="1">
      <c r="B13" s="291">
        <v>5</v>
      </c>
      <c r="C13" s="757"/>
      <c r="D13" s="1202"/>
      <c r="E13" s="1203"/>
      <c r="F13" s="758"/>
    </row>
    <row r="14" spans="2:6" ht="30" customHeight="1">
      <c r="B14" s="291">
        <v>6</v>
      </c>
      <c r="C14" s="757"/>
      <c r="D14" s="1202"/>
      <c r="E14" s="1203"/>
      <c r="F14" s="758"/>
    </row>
    <row r="15" spans="2:6" ht="30" customHeight="1">
      <c r="B15" s="291">
        <v>7</v>
      </c>
      <c r="C15" s="757"/>
      <c r="D15" s="1202"/>
      <c r="E15" s="1203"/>
      <c r="F15" s="758"/>
    </row>
    <row r="16" spans="2:6" ht="30" customHeight="1">
      <c r="B16" s="291">
        <v>8</v>
      </c>
      <c r="C16" s="757"/>
      <c r="D16" s="1202"/>
      <c r="E16" s="1203"/>
      <c r="F16" s="758"/>
    </row>
    <row r="17" spans="2:6" ht="30" customHeight="1">
      <c r="B17" s="291">
        <v>9</v>
      </c>
      <c r="C17" s="757"/>
      <c r="D17" s="1202"/>
      <c r="E17" s="1203"/>
      <c r="F17" s="758"/>
    </row>
    <row r="18" spans="2:6" ht="30" customHeight="1">
      <c r="B18" s="291">
        <v>10</v>
      </c>
      <c r="C18" s="757"/>
      <c r="D18" s="1202"/>
      <c r="E18" s="1203"/>
      <c r="F18" s="758"/>
    </row>
    <row r="19" spans="2:6" ht="30" customHeight="1">
      <c r="B19" s="291">
        <v>11</v>
      </c>
      <c r="C19" s="757"/>
      <c r="D19" s="1202"/>
      <c r="E19" s="1203"/>
      <c r="F19" s="758"/>
    </row>
    <row r="20" spans="2:6" ht="30" customHeight="1">
      <c r="B20" s="291">
        <v>12</v>
      </c>
      <c r="C20" s="757"/>
      <c r="D20" s="1202"/>
      <c r="E20" s="1203"/>
      <c r="F20" s="758"/>
    </row>
    <row r="21" spans="2:6" ht="30" customHeight="1">
      <c r="B21" s="291">
        <v>13</v>
      </c>
      <c r="C21" s="757"/>
      <c r="D21" s="1202"/>
      <c r="E21" s="1203"/>
      <c r="F21" s="758"/>
    </row>
    <row r="22" spans="2:6" ht="30" customHeight="1">
      <c r="B22" s="291">
        <v>14</v>
      </c>
      <c r="C22" s="757"/>
      <c r="D22" s="1202"/>
      <c r="E22" s="1203"/>
      <c r="F22" s="758"/>
    </row>
    <row r="23" spans="2:6" ht="30" customHeight="1">
      <c r="B23" s="291">
        <v>15</v>
      </c>
      <c r="C23" s="757"/>
      <c r="D23" s="1202"/>
      <c r="E23" s="1203"/>
      <c r="F23" s="758"/>
    </row>
    <row r="24" spans="2:6" ht="15" customHeight="1">
      <c r="B24" s="652" t="s">
        <v>668</v>
      </c>
      <c r="C24" s="652"/>
    </row>
    <row r="25" spans="2:6" ht="15" customHeight="1">
      <c r="B25" s="652" t="s">
        <v>502</v>
      </c>
      <c r="C25" s="652"/>
    </row>
    <row r="26" spans="2:6">
      <c r="E26" s="1204" t="s">
        <v>662</v>
      </c>
      <c r="F26" s="1205"/>
    </row>
    <row r="27" spans="2:6">
      <c r="E27" s="1206"/>
      <c r="F27" s="1207"/>
    </row>
  </sheetData>
  <mergeCells count="23">
    <mergeCell ref="B4:B5"/>
    <mergeCell ref="C4:C5"/>
    <mergeCell ref="F4:F5"/>
    <mergeCell ref="D4:E5"/>
    <mergeCell ref="D6:E6"/>
    <mergeCell ref="D7:E7"/>
    <mergeCell ref="D8:E8"/>
    <mergeCell ref="D9:E9"/>
    <mergeCell ref="D10:E10"/>
    <mergeCell ref="D11:E11"/>
    <mergeCell ref="D12:E12"/>
    <mergeCell ref="D13:E13"/>
    <mergeCell ref="D14:E14"/>
    <mergeCell ref="D15:E15"/>
    <mergeCell ref="D21:E21"/>
    <mergeCell ref="D22:E22"/>
    <mergeCell ref="D23:E23"/>
    <mergeCell ref="E26:F27"/>
    <mergeCell ref="D16:E16"/>
    <mergeCell ref="D17:E17"/>
    <mergeCell ref="D18:E18"/>
    <mergeCell ref="D19:E19"/>
    <mergeCell ref="D20:E20"/>
  </mergeCells>
  <phoneticPr fontId="27"/>
  <printOptions horizontalCentered="1"/>
  <pageMargins left="0.78740157480314965" right="0.78740157480314965" top="0.78740157480314965" bottom="0.59055118110236227" header="0.51181102362204722" footer="0.39370078740157483"/>
  <pageSetup paperSize="9" scale="90" orientation="portrait" horizontalDpi="300" verticalDpi="300" r:id="rId1"/>
  <headerFooter alignWithMargins="0">
    <oddFooter>&amp;R&amp;P/&amp;N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I23"/>
  <sheetViews>
    <sheetView zoomScaleNormal="100" zoomScaleSheetLayoutView="100" workbookViewId="0">
      <selection activeCell="N9" sqref="N9"/>
    </sheetView>
  </sheetViews>
  <sheetFormatPr defaultColWidth="9" defaultRowHeight="13.5"/>
  <cols>
    <col min="1" max="1" width="3.125" style="650" customWidth="1"/>
    <col min="2" max="2" width="14.75" style="650" customWidth="1"/>
    <col min="3" max="3" width="9.375" style="650" customWidth="1"/>
    <col min="4" max="5" width="10.625" style="650" customWidth="1"/>
    <col min="6" max="6" width="21.875" style="650" customWidth="1"/>
    <col min="7" max="7" width="10.625" style="650" customWidth="1"/>
    <col min="8" max="8" width="16.25" style="650" customWidth="1"/>
    <col min="9" max="16384" width="9" style="650"/>
  </cols>
  <sheetData>
    <row r="1" spans="2:8" s="909" customFormat="1">
      <c r="B1" s="907" t="s">
        <v>661</v>
      </c>
      <c r="C1" s="908"/>
    </row>
    <row r="2" spans="2:8" s="648" customFormat="1" ht="9.75" customHeight="1"/>
    <row r="3" spans="2:8" s="648" customFormat="1" ht="17.25">
      <c r="B3" s="649" t="s">
        <v>638</v>
      </c>
      <c r="C3" s="649"/>
      <c r="D3" s="649"/>
      <c r="E3" s="649"/>
      <c r="F3" s="649"/>
      <c r="G3" s="649"/>
      <c r="H3" s="649"/>
    </row>
    <row r="4" spans="2:8" ht="12" customHeight="1"/>
    <row r="5" spans="2:8" s="910" customFormat="1" ht="30.75" customHeight="1">
      <c r="B5" s="1227" t="s">
        <v>639</v>
      </c>
      <c r="C5" s="1227"/>
      <c r="D5" s="1228" t="s">
        <v>640</v>
      </c>
      <c r="E5" s="1230" t="s">
        <v>641</v>
      </c>
      <c r="F5" s="1231"/>
      <c r="G5" s="1232" t="s">
        <v>642</v>
      </c>
      <c r="H5" s="1233"/>
    </row>
    <row r="6" spans="2:8" s="910" customFormat="1" ht="30" customHeight="1">
      <c r="B6" s="1227"/>
      <c r="C6" s="1227"/>
      <c r="D6" s="1229"/>
      <c r="E6" s="911" t="s">
        <v>643</v>
      </c>
      <c r="F6" s="911" t="s">
        <v>644</v>
      </c>
      <c r="G6" s="911" t="s">
        <v>643</v>
      </c>
      <c r="H6" s="911" t="s">
        <v>644</v>
      </c>
    </row>
    <row r="7" spans="2:8" s="910" customFormat="1" ht="48" customHeight="1">
      <c r="B7" s="912" t="s">
        <v>645</v>
      </c>
      <c r="C7" s="913" t="s">
        <v>902</v>
      </c>
      <c r="D7" s="914"/>
      <c r="E7" s="915"/>
      <c r="F7" s="1234" t="s">
        <v>646</v>
      </c>
      <c r="G7" s="911">
        <v>0.01</v>
      </c>
      <c r="H7" s="1223" t="s">
        <v>647</v>
      </c>
    </row>
    <row r="8" spans="2:8" s="910" customFormat="1" ht="48.75" customHeight="1">
      <c r="B8" s="912" t="s">
        <v>648</v>
      </c>
      <c r="C8" s="913" t="s">
        <v>649</v>
      </c>
      <c r="D8" s="914"/>
      <c r="E8" s="915"/>
      <c r="F8" s="1234"/>
      <c r="G8" s="911">
        <v>50</v>
      </c>
      <c r="H8" s="1235"/>
    </row>
    <row r="9" spans="2:8" s="910" customFormat="1" ht="48.75" customHeight="1">
      <c r="B9" s="912" t="s">
        <v>650</v>
      </c>
      <c r="C9" s="913" t="s">
        <v>649</v>
      </c>
      <c r="D9" s="914"/>
      <c r="E9" s="915"/>
      <c r="F9" s="1234"/>
      <c r="G9" s="911">
        <v>30</v>
      </c>
      <c r="H9" s="1235"/>
    </row>
    <row r="10" spans="2:8" s="910" customFormat="1" ht="48.75" customHeight="1">
      <c r="B10" s="912" t="s">
        <v>651</v>
      </c>
      <c r="C10" s="913" t="s">
        <v>649</v>
      </c>
      <c r="D10" s="914"/>
      <c r="E10" s="915"/>
      <c r="F10" s="1234"/>
      <c r="G10" s="911">
        <v>80</v>
      </c>
      <c r="H10" s="1224"/>
    </row>
    <row r="11" spans="2:8" s="910" customFormat="1" ht="48" customHeight="1">
      <c r="B11" s="1217" t="s">
        <v>652</v>
      </c>
      <c r="C11" s="1219" t="s">
        <v>649</v>
      </c>
      <c r="D11" s="914"/>
      <c r="E11" s="915"/>
      <c r="F11" s="1221" t="s">
        <v>653</v>
      </c>
      <c r="G11" s="911">
        <v>30</v>
      </c>
      <c r="H11" s="1223" t="s">
        <v>654</v>
      </c>
    </row>
    <row r="12" spans="2:8" s="910" customFormat="1" ht="48" customHeight="1">
      <c r="B12" s="1218"/>
      <c r="C12" s="1220"/>
      <c r="D12" s="914"/>
      <c r="E12" s="915"/>
      <c r="F12" s="1222"/>
      <c r="G12" s="911">
        <v>100</v>
      </c>
      <c r="H12" s="1224"/>
    </row>
    <row r="13" spans="2:8" s="910" customFormat="1" ht="126" customHeight="1">
      <c r="B13" s="912" t="s">
        <v>655</v>
      </c>
      <c r="C13" s="916" t="s">
        <v>903</v>
      </c>
      <c r="D13" s="911" t="s">
        <v>488</v>
      </c>
      <c r="E13" s="915"/>
      <c r="F13" s="917" t="s">
        <v>656</v>
      </c>
      <c r="G13" s="911">
        <v>0.1</v>
      </c>
      <c r="H13" s="918" t="s">
        <v>657</v>
      </c>
    </row>
    <row r="14" spans="2:8" s="910" customFormat="1" ht="27.75">
      <c r="B14" s="912" t="s">
        <v>658</v>
      </c>
      <c r="C14" s="916" t="s">
        <v>904</v>
      </c>
      <c r="D14" s="911" t="s">
        <v>488</v>
      </c>
      <c r="E14" s="915"/>
      <c r="F14" s="919"/>
      <c r="G14" s="911">
        <v>30</v>
      </c>
      <c r="H14" s="920" t="s">
        <v>659</v>
      </c>
    </row>
    <row r="15" spans="2:8" s="72" customFormat="1" ht="12">
      <c r="B15" s="1225" t="s">
        <v>663</v>
      </c>
      <c r="C15" s="1225"/>
      <c r="D15" s="1225"/>
      <c r="E15" s="1225"/>
      <c r="F15" s="1225"/>
      <c r="G15" s="1225"/>
      <c r="H15" s="1225"/>
    </row>
    <row r="16" spans="2:8" s="72" customFormat="1" ht="12">
      <c r="B16" s="1226" t="s">
        <v>664</v>
      </c>
      <c r="C16" s="1226"/>
      <c r="D16" s="1226"/>
      <c r="E16" s="1226"/>
      <c r="F16" s="1226"/>
      <c r="G16" s="1226"/>
      <c r="H16" s="1226"/>
    </row>
    <row r="17" spans="2:9" s="910" customFormat="1" ht="18" customHeight="1">
      <c r="B17" s="1064" t="s">
        <v>665</v>
      </c>
      <c r="C17" s="1064"/>
      <c r="D17" s="1064"/>
      <c r="E17" s="1064"/>
      <c r="F17" s="1064"/>
      <c r="G17" s="1064"/>
      <c r="H17" s="1064"/>
    </row>
    <row r="18" spans="2:9" s="72" customFormat="1" ht="12">
      <c r="B18" s="1064" t="s">
        <v>666</v>
      </c>
      <c r="C18" s="1064"/>
      <c r="D18" s="1064"/>
      <c r="E18" s="1064"/>
      <c r="F18" s="1064"/>
      <c r="G18" s="1064"/>
      <c r="H18" s="1064"/>
    </row>
    <row r="19" spans="2:9" s="72" customFormat="1" ht="12">
      <c r="B19" s="1064"/>
      <c r="C19" s="1064"/>
      <c r="D19" s="1064"/>
      <c r="E19" s="1064"/>
      <c r="F19" s="1064"/>
      <c r="G19" s="1064"/>
      <c r="H19" s="1064"/>
    </row>
    <row r="20" spans="2:9" s="72" customFormat="1" ht="12">
      <c r="B20" s="921"/>
      <c r="C20" s="921"/>
      <c r="D20" s="921"/>
      <c r="E20" s="921"/>
      <c r="F20" s="921"/>
      <c r="G20" s="921"/>
      <c r="H20" s="921"/>
    </row>
    <row r="21" spans="2:9" s="910" customFormat="1">
      <c r="F21" s="1180" t="s">
        <v>660</v>
      </c>
      <c r="G21" s="1181"/>
      <c r="H21" s="1182"/>
      <c r="I21" s="72"/>
    </row>
    <row r="22" spans="2:9" s="910" customFormat="1">
      <c r="F22" s="1183"/>
      <c r="G22" s="1184"/>
      <c r="H22" s="1185"/>
      <c r="I22" s="72"/>
    </row>
    <row r="23" spans="2:9">
      <c r="I23" s="651"/>
    </row>
  </sheetData>
  <mergeCells count="16">
    <mergeCell ref="B5:C6"/>
    <mergeCell ref="D5:D6"/>
    <mergeCell ref="E5:F5"/>
    <mergeCell ref="G5:H5"/>
    <mergeCell ref="F7:F10"/>
    <mergeCell ref="H7:H10"/>
    <mergeCell ref="B17:H17"/>
    <mergeCell ref="B18:H18"/>
    <mergeCell ref="B19:H19"/>
    <mergeCell ref="F21:H22"/>
    <mergeCell ref="B11:B12"/>
    <mergeCell ref="C11:C12"/>
    <mergeCell ref="F11:F12"/>
    <mergeCell ref="H11:H12"/>
    <mergeCell ref="B15:H15"/>
    <mergeCell ref="B16:H16"/>
  </mergeCells>
  <phoneticPr fontId="27"/>
  <pageMargins left="0.7" right="0.7" top="0.75" bottom="0.75" header="0.3" footer="0.3"/>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F45"/>
  <sheetViews>
    <sheetView topLeftCell="A26" zoomScaleNormal="100" workbookViewId="0">
      <selection activeCell="E10" sqref="E10"/>
    </sheetView>
  </sheetViews>
  <sheetFormatPr defaultColWidth="8.875" defaultRowHeight="13.5"/>
  <cols>
    <col min="1" max="1" width="8.875" style="929"/>
    <col min="2" max="2" width="13.5" style="929" customWidth="1"/>
    <col min="3" max="3" width="25.5" style="929" customWidth="1"/>
    <col min="4" max="4" width="13.625" style="930" customWidth="1"/>
    <col min="5" max="5" width="10.5" style="929" customWidth="1"/>
    <col min="6" max="6" width="58.125" style="929" customWidth="1"/>
    <col min="7" max="16384" width="8.875" style="929"/>
  </cols>
  <sheetData>
    <row r="1" spans="2:6">
      <c r="B1" s="498" t="s">
        <v>953</v>
      </c>
    </row>
    <row r="3" spans="2:6" ht="17.25">
      <c r="B3" s="1239" t="s">
        <v>954</v>
      </c>
      <c r="C3" s="1239"/>
      <c r="D3" s="1239"/>
      <c r="E3" s="1239"/>
      <c r="F3" s="1239"/>
    </row>
    <row r="6" spans="2:6" ht="15.6" customHeight="1">
      <c r="B6" s="1240" t="s">
        <v>566</v>
      </c>
      <c r="C6" s="1241"/>
      <c r="D6" s="931" t="s">
        <v>276</v>
      </c>
      <c r="E6" s="932" t="s">
        <v>910</v>
      </c>
      <c r="F6" s="932" t="s">
        <v>465</v>
      </c>
    </row>
    <row r="7" spans="2:6" ht="15.6" customHeight="1">
      <c r="B7" s="1242" t="s">
        <v>911</v>
      </c>
      <c r="C7" s="1243"/>
      <c r="D7" s="933" t="s">
        <v>912</v>
      </c>
      <c r="E7" s="934">
        <v>70</v>
      </c>
      <c r="F7" s="935"/>
    </row>
    <row r="8" spans="2:6" ht="15.6" customHeight="1">
      <c r="B8" s="1244" t="s">
        <v>913</v>
      </c>
      <c r="C8" s="1245"/>
      <c r="D8" s="936" t="s">
        <v>117</v>
      </c>
      <c r="E8" s="937" t="s">
        <v>914</v>
      </c>
      <c r="F8" s="938"/>
    </row>
    <row r="9" spans="2:6" ht="15.6" customHeight="1">
      <c r="B9" s="1244" t="s">
        <v>915</v>
      </c>
      <c r="C9" s="1245"/>
      <c r="D9" s="936" t="s">
        <v>916</v>
      </c>
      <c r="E9" s="939">
        <v>280</v>
      </c>
      <c r="F9" s="938"/>
    </row>
    <row r="10" spans="2:6" ht="15.6" customHeight="1">
      <c r="B10" s="1246" t="s">
        <v>917</v>
      </c>
      <c r="C10" s="1247"/>
      <c r="D10" s="940" t="s">
        <v>918</v>
      </c>
      <c r="E10" s="955">
        <v>17964</v>
      </c>
      <c r="F10" s="941" t="s">
        <v>919</v>
      </c>
    </row>
    <row r="11" spans="2:6" ht="15.6" customHeight="1">
      <c r="B11" s="1248" t="s">
        <v>920</v>
      </c>
      <c r="C11" s="942" t="s">
        <v>921</v>
      </c>
      <c r="D11" s="933" t="s">
        <v>922</v>
      </c>
      <c r="E11" s="943"/>
      <c r="F11" s="935" t="s">
        <v>923</v>
      </c>
    </row>
    <row r="12" spans="2:6" ht="15.6" customHeight="1">
      <c r="B12" s="1248"/>
      <c r="C12" s="944" t="s">
        <v>924</v>
      </c>
      <c r="D12" s="936" t="s">
        <v>922</v>
      </c>
      <c r="E12" s="945"/>
      <c r="F12" s="938" t="s">
        <v>923</v>
      </c>
    </row>
    <row r="13" spans="2:6" ht="15.6" customHeight="1">
      <c r="B13" s="1248"/>
      <c r="C13" s="944" t="s">
        <v>925</v>
      </c>
      <c r="D13" s="936" t="s">
        <v>922</v>
      </c>
      <c r="E13" s="945"/>
      <c r="F13" s="938" t="s">
        <v>923</v>
      </c>
    </row>
    <row r="14" spans="2:6" ht="15.6" customHeight="1">
      <c r="B14" s="1248"/>
      <c r="C14" s="946" t="s">
        <v>926</v>
      </c>
      <c r="D14" s="940" t="s">
        <v>918</v>
      </c>
      <c r="E14" s="947"/>
      <c r="F14" s="941" t="s">
        <v>923</v>
      </c>
    </row>
    <row r="15" spans="2:6" ht="15.6" customHeight="1">
      <c r="B15" s="1248" t="s">
        <v>927</v>
      </c>
      <c r="C15" s="942" t="s">
        <v>928</v>
      </c>
      <c r="D15" s="933" t="s">
        <v>929</v>
      </c>
      <c r="E15" s="943"/>
      <c r="F15" s="935" t="s">
        <v>930</v>
      </c>
    </row>
    <row r="16" spans="2:6" ht="15.6" customHeight="1">
      <c r="B16" s="1248"/>
      <c r="C16" s="946" t="s">
        <v>931</v>
      </c>
      <c r="D16" s="940" t="s">
        <v>929</v>
      </c>
      <c r="E16" s="947"/>
      <c r="F16" s="941" t="s">
        <v>930</v>
      </c>
    </row>
    <row r="17" spans="2:6" ht="15.6" customHeight="1">
      <c r="B17" s="1248" t="s">
        <v>932</v>
      </c>
      <c r="C17" s="942" t="s">
        <v>933</v>
      </c>
      <c r="D17" s="933" t="s">
        <v>934</v>
      </c>
      <c r="E17" s="943"/>
      <c r="F17" s="935" t="s">
        <v>930</v>
      </c>
    </row>
    <row r="18" spans="2:6" ht="15.6" customHeight="1">
      <c r="B18" s="1248"/>
      <c r="C18" s="946" t="s">
        <v>955</v>
      </c>
      <c r="D18" s="940" t="s">
        <v>934</v>
      </c>
      <c r="E18" s="947"/>
      <c r="F18" s="941" t="s">
        <v>930</v>
      </c>
    </row>
    <row r="19" spans="2:6" ht="15.6" customHeight="1">
      <c r="B19" s="932" t="s">
        <v>956</v>
      </c>
      <c r="C19" s="932" t="s">
        <v>955</v>
      </c>
      <c r="D19" s="953" t="s">
        <v>929</v>
      </c>
      <c r="E19" s="956"/>
      <c r="F19" s="954" t="s">
        <v>930</v>
      </c>
    </row>
    <row r="20" spans="2:6" ht="16.5">
      <c r="B20" s="1248" t="s">
        <v>935</v>
      </c>
      <c r="C20" s="942" t="s">
        <v>921</v>
      </c>
      <c r="D20" s="933" t="s">
        <v>946</v>
      </c>
      <c r="E20" s="948">
        <v>2.4900000000000002</v>
      </c>
      <c r="F20" s="935" t="s">
        <v>936</v>
      </c>
    </row>
    <row r="21" spans="2:6" ht="16.5">
      <c r="B21" s="1248"/>
      <c r="C21" s="944" t="s">
        <v>924</v>
      </c>
      <c r="D21" s="936" t="s">
        <v>946</v>
      </c>
      <c r="E21" s="949">
        <v>2.71</v>
      </c>
      <c r="F21" s="938" t="s">
        <v>936</v>
      </c>
    </row>
    <row r="22" spans="2:6" ht="16.5">
      <c r="B22" s="1248"/>
      <c r="C22" s="944" t="s">
        <v>925</v>
      </c>
      <c r="D22" s="936" t="s">
        <v>946</v>
      </c>
      <c r="E22" s="949">
        <v>2.58</v>
      </c>
      <c r="F22" s="938" t="s">
        <v>936</v>
      </c>
    </row>
    <row r="23" spans="2:6" ht="16.5">
      <c r="B23" s="1248"/>
      <c r="C23" s="944" t="s">
        <v>926</v>
      </c>
      <c r="D23" s="936" t="s">
        <v>947</v>
      </c>
      <c r="E23" s="949">
        <v>3</v>
      </c>
      <c r="F23" s="938" t="s">
        <v>936</v>
      </c>
    </row>
    <row r="24" spans="2:6" ht="16.5">
      <c r="B24" s="1248"/>
      <c r="C24" s="944" t="s">
        <v>927</v>
      </c>
      <c r="D24" s="936" t="s">
        <v>948</v>
      </c>
      <c r="E24" s="950">
        <v>5.5500000000000005E-4</v>
      </c>
      <c r="F24" s="938" t="s">
        <v>936</v>
      </c>
    </row>
    <row r="25" spans="2:6" ht="16.5">
      <c r="B25" s="1248"/>
      <c r="C25" s="946" t="s">
        <v>932</v>
      </c>
      <c r="D25" s="940" t="s">
        <v>949</v>
      </c>
      <c r="E25" s="951">
        <v>5.7000000000000002E-2</v>
      </c>
      <c r="F25" s="941" t="s">
        <v>936</v>
      </c>
    </row>
    <row r="26" spans="2:6" ht="16.5">
      <c r="B26" s="1236" t="s">
        <v>937</v>
      </c>
      <c r="C26" s="942" t="s">
        <v>921</v>
      </c>
      <c r="D26" s="933" t="s">
        <v>950</v>
      </c>
      <c r="E26" s="935">
        <f>ROUND(E11*E20,2)</f>
        <v>0</v>
      </c>
      <c r="F26" s="935" t="s">
        <v>938</v>
      </c>
    </row>
    <row r="27" spans="2:6" ht="16.5">
      <c r="B27" s="1237"/>
      <c r="C27" s="944" t="s">
        <v>924</v>
      </c>
      <c r="D27" s="936" t="s">
        <v>950</v>
      </c>
      <c r="E27" s="938">
        <f>ROUND(E12*E21,2)</f>
        <v>0</v>
      </c>
      <c r="F27" s="938" t="s">
        <v>938</v>
      </c>
    </row>
    <row r="28" spans="2:6" ht="16.5">
      <c r="B28" s="1237"/>
      <c r="C28" s="944" t="s">
        <v>925</v>
      </c>
      <c r="D28" s="936" t="s">
        <v>950</v>
      </c>
      <c r="E28" s="938">
        <f>ROUND(E13*E22,2)</f>
        <v>0</v>
      </c>
      <c r="F28" s="938" t="s">
        <v>938</v>
      </c>
    </row>
    <row r="29" spans="2:6" ht="16.5">
      <c r="B29" s="1237"/>
      <c r="C29" s="944" t="s">
        <v>926</v>
      </c>
      <c r="D29" s="936" t="s">
        <v>950</v>
      </c>
      <c r="E29" s="938">
        <f>ROUND(E14*E23,2)</f>
        <v>0</v>
      </c>
      <c r="F29" s="938" t="s">
        <v>938</v>
      </c>
    </row>
    <row r="30" spans="2:6" ht="16.5">
      <c r="B30" s="1237"/>
      <c r="C30" s="946" t="s">
        <v>927</v>
      </c>
      <c r="D30" s="940" t="s">
        <v>950</v>
      </c>
      <c r="E30" s="941">
        <f>ROUND(E15*E24,2)</f>
        <v>0</v>
      </c>
      <c r="F30" s="941" t="s">
        <v>938</v>
      </c>
    </row>
    <row r="31" spans="2:6" ht="16.5">
      <c r="B31" s="1238"/>
      <c r="C31" s="952" t="s">
        <v>939</v>
      </c>
      <c r="D31" s="953" t="s">
        <v>950</v>
      </c>
      <c r="E31" s="954">
        <f>SUM(E26:E30)</f>
        <v>0</v>
      </c>
      <c r="F31" s="954" t="s">
        <v>938</v>
      </c>
    </row>
    <row r="32" spans="2:6" ht="16.5">
      <c r="B32" s="1236" t="s">
        <v>940</v>
      </c>
      <c r="C32" s="942" t="s">
        <v>941</v>
      </c>
      <c r="D32" s="933" t="s">
        <v>950</v>
      </c>
      <c r="E32" s="935">
        <f>ROUND(E16*E24,2)</f>
        <v>0</v>
      </c>
      <c r="F32" s="935" t="s">
        <v>938</v>
      </c>
    </row>
    <row r="33" spans="2:6" ht="16.5">
      <c r="B33" s="1237"/>
      <c r="C33" s="944" t="s">
        <v>932</v>
      </c>
      <c r="D33" s="936" t="s">
        <v>950</v>
      </c>
      <c r="E33" s="938">
        <f>ROUND(SUM(E17:E18)*E25,2)</f>
        <v>0</v>
      </c>
      <c r="F33" s="938" t="s">
        <v>938</v>
      </c>
    </row>
    <row r="34" spans="2:6" ht="16.5">
      <c r="B34" s="1237"/>
      <c r="C34" s="946" t="s">
        <v>956</v>
      </c>
      <c r="D34" s="940" t="s">
        <v>950</v>
      </c>
      <c r="E34" s="941">
        <f>ROUND(E19*E24,2)</f>
        <v>0</v>
      </c>
      <c r="F34" s="941" t="s">
        <v>938</v>
      </c>
    </row>
    <row r="35" spans="2:6" ht="16.5">
      <c r="B35" s="1238"/>
      <c r="C35" s="952" t="s">
        <v>939</v>
      </c>
      <c r="D35" s="953" t="s">
        <v>950</v>
      </c>
      <c r="E35" s="954">
        <f>SUM(E32:E34)</f>
        <v>0</v>
      </c>
      <c r="F35" s="954" t="s">
        <v>938</v>
      </c>
    </row>
    <row r="36" spans="2:6" ht="16.5">
      <c r="B36" s="1242" t="s">
        <v>942</v>
      </c>
      <c r="C36" s="1243"/>
      <c r="D36" s="933" t="s">
        <v>950</v>
      </c>
      <c r="E36" s="935">
        <f>E31-E35</f>
        <v>0</v>
      </c>
      <c r="F36" s="935" t="s">
        <v>938</v>
      </c>
    </row>
    <row r="37" spans="2:6" ht="16.5">
      <c r="B37" s="1244" t="s">
        <v>943</v>
      </c>
      <c r="C37" s="1245"/>
      <c r="D37" s="936" t="s">
        <v>951</v>
      </c>
      <c r="E37" s="938">
        <f>ROUND((E36/E10)*1000,2)</f>
        <v>0</v>
      </c>
      <c r="F37" s="938" t="s">
        <v>938</v>
      </c>
    </row>
    <row r="38" spans="2:6" ht="16.5">
      <c r="B38" s="1244" t="s">
        <v>957</v>
      </c>
      <c r="C38" s="1245"/>
      <c r="D38" s="936" t="s">
        <v>951</v>
      </c>
      <c r="E38" s="938">
        <f>ROUND(-240*LOG(E7)+485,2)</f>
        <v>42.18</v>
      </c>
      <c r="F38" s="938" t="s">
        <v>958</v>
      </c>
    </row>
    <row r="39" spans="2:6" ht="15.6" customHeight="1">
      <c r="B39" s="1246" t="s">
        <v>959</v>
      </c>
      <c r="C39" s="1247"/>
      <c r="D39" s="940" t="s">
        <v>117</v>
      </c>
      <c r="E39" s="940" t="str">
        <f>IF(E37=0,"判定不要",IF(E37&lt;E38,"適合","不適合"))</f>
        <v>判定不要</v>
      </c>
      <c r="F39" s="941" t="s">
        <v>938</v>
      </c>
    </row>
    <row r="40" spans="2:6" ht="12.95" customHeight="1">
      <c r="B40" s="498"/>
      <c r="C40" s="498"/>
      <c r="D40" s="292"/>
      <c r="E40" s="498"/>
      <c r="F40" s="498"/>
    </row>
    <row r="41" spans="2:6" ht="12.95" customHeight="1">
      <c r="B41" s="498" t="s">
        <v>944</v>
      </c>
      <c r="C41" s="498"/>
      <c r="D41" s="292"/>
      <c r="E41" s="498"/>
      <c r="F41" s="498"/>
    </row>
    <row r="42" spans="2:6" ht="12.95" customHeight="1">
      <c r="B42" s="498" t="s">
        <v>960</v>
      </c>
      <c r="C42" s="498"/>
      <c r="D42" s="292"/>
      <c r="E42" s="498"/>
      <c r="F42" s="498"/>
    </row>
    <row r="43" spans="2:6" ht="12.95" customHeight="1">
      <c r="B43" s="498"/>
      <c r="C43" s="498"/>
      <c r="D43" s="292"/>
      <c r="E43" s="498"/>
      <c r="F43" s="498"/>
    </row>
    <row r="44" spans="2:6" ht="12.95" customHeight="1">
      <c r="B44" s="498"/>
      <c r="C44" s="498"/>
      <c r="D44" s="292"/>
      <c r="E44" s="498"/>
      <c r="F44" s="1249" t="s">
        <v>228</v>
      </c>
    </row>
    <row r="45" spans="2:6" ht="12.95" customHeight="1">
      <c r="B45" s="498"/>
      <c r="C45" s="498"/>
      <c r="D45" s="292"/>
      <c r="E45" s="498"/>
      <c r="F45" s="1250"/>
    </row>
  </sheetData>
  <mergeCells count="17">
    <mergeCell ref="B36:C36"/>
    <mergeCell ref="B37:C37"/>
    <mergeCell ref="B38:C38"/>
    <mergeCell ref="B39:C39"/>
    <mergeCell ref="F44:F45"/>
    <mergeCell ref="B32:B35"/>
    <mergeCell ref="B3:F3"/>
    <mergeCell ref="B6:C6"/>
    <mergeCell ref="B7:C7"/>
    <mergeCell ref="B8:C8"/>
    <mergeCell ref="B9:C9"/>
    <mergeCell ref="B10:C10"/>
    <mergeCell ref="B11:B14"/>
    <mergeCell ref="B15:B16"/>
    <mergeCell ref="B17:B18"/>
    <mergeCell ref="B20:B25"/>
    <mergeCell ref="B26:B31"/>
  </mergeCells>
  <phoneticPr fontId="27"/>
  <pageMargins left="0.7" right="0.7" top="0.75" bottom="0.75" header="0.3" footer="0.3"/>
  <pageSetup paperSize="9" scale="7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F40"/>
  <sheetViews>
    <sheetView zoomScaleNormal="100" workbookViewId="0">
      <selection activeCell="F26" sqref="F26"/>
    </sheetView>
  </sheetViews>
  <sheetFormatPr defaultColWidth="8.875" defaultRowHeight="13.5"/>
  <cols>
    <col min="1" max="1" width="8.875" style="498"/>
    <col min="2" max="2" width="13.5" style="498" customWidth="1"/>
    <col min="3" max="3" width="25.5" style="498" customWidth="1"/>
    <col min="4" max="4" width="13.625" style="292" customWidth="1"/>
    <col min="5" max="5" width="10.5" style="498" customWidth="1"/>
    <col min="6" max="6" width="58.125" style="498" customWidth="1"/>
    <col min="7" max="16384" width="8.875" style="498"/>
  </cols>
  <sheetData>
    <row r="1" spans="2:6">
      <c r="B1" s="498" t="s">
        <v>908</v>
      </c>
    </row>
    <row r="3" spans="2:6" ht="17.25">
      <c r="B3" s="1239" t="s">
        <v>909</v>
      </c>
      <c r="C3" s="1239"/>
      <c r="D3" s="1239"/>
      <c r="E3" s="1239"/>
      <c r="F3" s="1239"/>
    </row>
    <row r="6" spans="2:6" ht="15.6" customHeight="1">
      <c r="B6" s="1240" t="s">
        <v>566</v>
      </c>
      <c r="C6" s="1241"/>
      <c r="D6" s="931" t="s">
        <v>276</v>
      </c>
      <c r="E6" s="932" t="s">
        <v>910</v>
      </c>
      <c r="F6" s="932" t="s">
        <v>465</v>
      </c>
    </row>
    <row r="7" spans="2:6" ht="15.6" customHeight="1">
      <c r="B7" s="1242" t="s">
        <v>911</v>
      </c>
      <c r="C7" s="1243"/>
      <c r="D7" s="933" t="s">
        <v>912</v>
      </c>
      <c r="E7" s="934">
        <v>70</v>
      </c>
      <c r="F7" s="935"/>
    </row>
    <row r="8" spans="2:6" ht="15.6" customHeight="1">
      <c r="B8" s="1244" t="s">
        <v>913</v>
      </c>
      <c r="C8" s="1245"/>
      <c r="D8" s="936" t="s">
        <v>117</v>
      </c>
      <c r="E8" s="937" t="s">
        <v>914</v>
      </c>
      <c r="F8" s="938"/>
    </row>
    <row r="9" spans="2:6" ht="15.6" customHeight="1">
      <c r="B9" s="1244" t="s">
        <v>915</v>
      </c>
      <c r="C9" s="1245"/>
      <c r="D9" s="936" t="s">
        <v>916</v>
      </c>
      <c r="E9" s="939">
        <v>280</v>
      </c>
      <c r="F9" s="938"/>
    </row>
    <row r="10" spans="2:6" ht="15.6" customHeight="1">
      <c r="B10" s="1246" t="s">
        <v>917</v>
      </c>
      <c r="C10" s="1247"/>
      <c r="D10" s="940" t="s">
        <v>918</v>
      </c>
      <c r="E10" s="955">
        <v>17964</v>
      </c>
      <c r="F10" s="941" t="s">
        <v>952</v>
      </c>
    </row>
    <row r="11" spans="2:6" ht="15.6" customHeight="1">
      <c r="B11" s="1248" t="s">
        <v>920</v>
      </c>
      <c r="C11" s="942" t="s">
        <v>921</v>
      </c>
      <c r="D11" s="933" t="s">
        <v>922</v>
      </c>
      <c r="E11" s="943"/>
      <c r="F11" s="935" t="s">
        <v>923</v>
      </c>
    </row>
    <row r="12" spans="2:6" ht="15.6" customHeight="1">
      <c r="B12" s="1248"/>
      <c r="C12" s="944" t="s">
        <v>924</v>
      </c>
      <c r="D12" s="936" t="s">
        <v>922</v>
      </c>
      <c r="E12" s="945"/>
      <c r="F12" s="938" t="s">
        <v>923</v>
      </c>
    </row>
    <row r="13" spans="2:6" ht="15.6" customHeight="1">
      <c r="B13" s="1248"/>
      <c r="C13" s="944" t="s">
        <v>925</v>
      </c>
      <c r="D13" s="936" t="s">
        <v>922</v>
      </c>
      <c r="E13" s="945"/>
      <c r="F13" s="938" t="s">
        <v>923</v>
      </c>
    </row>
    <row r="14" spans="2:6" ht="15.6" customHeight="1">
      <c r="B14" s="1248"/>
      <c r="C14" s="946" t="s">
        <v>926</v>
      </c>
      <c r="D14" s="940" t="s">
        <v>918</v>
      </c>
      <c r="E14" s="947"/>
      <c r="F14" s="941" t="s">
        <v>923</v>
      </c>
    </row>
    <row r="15" spans="2:6" ht="15.6" customHeight="1">
      <c r="B15" s="1248" t="s">
        <v>927</v>
      </c>
      <c r="C15" s="942" t="s">
        <v>928</v>
      </c>
      <c r="D15" s="933" t="s">
        <v>929</v>
      </c>
      <c r="E15" s="943"/>
      <c r="F15" s="935" t="s">
        <v>930</v>
      </c>
    </row>
    <row r="16" spans="2:6" ht="15.6" customHeight="1">
      <c r="B16" s="1248"/>
      <c r="C16" s="946" t="s">
        <v>931</v>
      </c>
      <c r="D16" s="940" t="s">
        <v>929</v>
      </c>
      <c r="E16" s="947"/>
      <c r="F16" s="941" t="s">
        <v>930</v>
      </c>
    </row>
    <row r="17" spans="2:6" ht="15.6" customHeight="1">
      <c r="B17" s="932" t="s">
        <v>932</v>
      </c>
      <c r="C17" s="942" t="s">
        <v>933</v>
      </c>
      <c r="D17" s="933" t="s">
        <v>934</v>
      </c>
      <c r="E17" s="943"/>
      <c r="F17" s="935" t="s">
        <v>930</v>
      </c>
    </row>
    <row r="18" spans="2:6" ht="16.5">
      <c r="B18" s="1248" t="s">
        <v>935</v>
      </c>
      <c r="C18" s="942" t="s">
        <v>921</v>
      </c>
      <c r="D18" s="933" t="s">
        <v>946</v>
      </c>
      <c r="E18" s="948">
        <v>2.4900000000000002</v>
      </c>
      <c r="F18" s="935" t="s">
        <v>936</v>
      </c>
    </row>
    <row r="19" spans="2:6" ht="16.5">
      <c r="B19" s="1248"/>
      <c r="C19" s="944" t="s">
        <v>924</v>
      </c>
      <c r="D19" s="936" t="s">
        <v>946</v>
      </c>
      <c r="E19" s="949">
        <v>2.71</v>
      </c>
      <c r="F19" s="938" t="s">
        <v>936</v>
      </c>
    </row>
    <row r="20" spans="2:6" ht="16.5">
      <c r="B20" s="1248"/>
      <c r="C20" s="944" t="s">
        <v>925</v>
      </c>
      <c r="D20" s="936" t="s">
        <v>946</v>
      </c>
      <c r="E20" s="949">
        <v>2.58</v>
      </c>
      <c r="F20" s="938" t="s">
        <v>936</v>
      </c>
    </row>
    <row r="21" spans="2:6" ht="16.5">
      <c r="B21" s="1248"/>
      <c r="C21" s="944" t="s">
        <v>926</v>
      </c>
      <c r="D21" s="936" t="s">
        <v>947</v>
      </c>
      <c r="E21" s="949">
        <v>3</v>
      </c>
      <c r="F21" s="938" t="s">
        <v>936</v>
      </c>
    </row>
    <row r="22" spans="2:6" ht="16.5">
      <c r="B22" s="1248"/>
      <c r="C22" s="944" t="s">
        <v>927</v>
      </c>
      <c r="D22" s="936" t="s">
        <v>948</v>
      </c>
      <c r="E22" s="950">
        <v>5.5500000000000005E-4</v>
      </c>
      <c r="F22" s="938" t="s">
        <v>936</v>
      </c>
    </row>
    <row r="23" spans="2:6" ht="16.5">
      <c r="B23" s="1248"/>
      <c r="C23" s="946" t="s">
        <v>932</v>
      </c>
      <c r="D23" s="940" t="s">
        <v>949</v>
      </c>
      <c r="E23" s="951">
        <v>5.7000000000000002E-2</v>
      </c>
      <c r="F23" s="941" t="s">
        <v>936</v>
      </c>
    </row>
    <row r="24" spans="2:6" ht="16.5">
      <c r="B24" s="1236" t="s">
        <v>937</v>
      </c>
      <c r="C24" s="942" t="s">
        <v>921</v>
      </c>
      <c r="D24" s="933" t="s">
        <v>950</v>
      </c>
      <c r="E24" s="935">
        <f>ROUND(E11*E18,2)</f>
        <v>0</v>
      </c>
      <c r="F24" s="935" t="s">
        <v>938</v>
      </c>
    </row>
    <row r="25" spans="2:6" ht="16.5">
      <c r="B25" s="1237"/>
      <c r="C25" s="944" t="s">
        <v>924</v>
      </c>
      <c r="D25" s="936" t="s">
        <v>950</v>
      </c>
      <c r="E25" s="938">
        <f>ROUND(E12*E19,2)</f>
        <v>0</v>
      </c>
      <c r="F25" s="938" t="s">
        <v>938</v>
      </c>
    </row>
    <row r="26" spans="2:6" ht="16.5">
      <c r="B26" s="1237"/>
      <c r="C26" s="944" t="s">
        <v>925</v>
      </c>
      <c r="D26" s="936" t="s">
        <v>950</v>
      </c>
      <c r="E26" s="938">
        <f>ROUND(E13*E20,2)</f>
        <v>0</v>
      </c>
      <c r="F26" s="938" t="s">
        <v>938</v>
      </c>
    </row>
    <row r="27" spans="2:6" ht="16.5">
      <c r="B27" s="1237"/>
      <c r="C27" s="944" t="s">
        <v>926</v>
      </c>
      <c r="D27" s="936" t="s">
        <v>950</v>
      </c>
      <c r="E27" s="938">
        <f>ROUND(E14*E21,2)</f>
        <v>0</v>
      </c>
      <c r="F27" s="938" t="s">
        <v>938</v>
      </c>
    </row>
    <row r="28" spans="2:6" ht="16.5">
      <c r="B28" s="1237"/>
      <c r="C28" s="946" t="s">
        <v>927</v>
      </c>
      <c r="D28" s="940" t="s">
        <v>950</v>
      </c>
      <c r="E28" s="941">
        <f>ROUND(E15*E22,2)</f>
        <v>0</v>
      </c>
      <c r="F28" s="941" t="s">
        <v>938</v>
      </c>
    </row>
    <row r="29" spans="2:6" ht="16.5">
      <c r="B29" s="1238"/>
      <c r="C29" s="952" t="s">
        <v>939</v>
      </c>
      <c r="D29" s="953" t="s">
        <v>950</v>
      </c>
      <c r="E29" s="954">
        <f>SUM(E24:E28)</f>
        <v>0</v>
      </c>
      <c r="F29" s="954" t="s">
        <v>938</v>
      </c>
    </row>
    <row r="30" spans="2:6" ht="16.5">
      <c r="B30" s="1236" t="s">
        <v>940</v>
      </c>
      <c r="C30" s="942" t="s">
        <v>941</v>
      </c>
      <c r="D30" s="933" t="s">
        <v>950</v>
      </c>
      <c r="E30" s="935">
        <f>ROUND(E16*E22,2)</f>
        <v>0</v>
      </c>
      <c r="F30" s="935" t="s">
        <v>938</v>
      </c>
    </row>
    <row r="31" spans="2:6" ht="16.5">
      <c r="B31" s="1237"/>
      <c r="C31" s="944" t="s">
        <v>932</v>
      </c>
      <c r="D31" s="940" t="s">
        <v>950</v>
      </c>
      <c r="E31" s="938">
        <f>ROUND(E17*E23,2)</f>
        <v>0</v>
      </c>
      <c r="F31" s="938" t="s">
        <v>938</v>
      </c>
    </row>
    <row r="32" spans="2:6" ht="16.5">
      <c r="B32" s="1238"/>
      <c r="C32" s="952" t="s">
        <v>939</v>
      </c>
      <c r="D32" s="953" t="s">
        <v>950</v>
      </c>
      <c r="E32" s="954">
        <f>SUM(E30:E31)</f>
        <v>0</v>
      </c>
      <c r="F32" s="954" t="s">
        <v>938</v>
      </c>
    </row>
    <row r="33" spans="2:6" ht="16.5">
      <c r="B33" s="1242" t="s">
        <v>942</v>
      </c>
      <c r="C33" s="1243"/>
      <c r="D33" s="933" t="s">
        <v>950</v>
      </c>
      <c r="E33" s="935">
        <f>E29-E32</f>
        <v>0</v>
      </c>
      <c r="F33" s="935" t="s">
        <v>938</v>
      </c>
    </row>
    <row r="34" spans="2:6" ht="16.5">
      <c r="B34" s="1246" t="s">
        <v>943</v>
      </c>
      <c r="C34" s="1247"/>
      <c r="D34" s="940" t="s">
        <v>951</v>
      </c>
      <c r="E34" s="941">
        <f>ROUND((E33/E10)*1000,2)</f>
        <v>0</v>
      </c>
      <c r="F34" s="941" t="s">
        <v>938</v>
      </c>
    </row>
    <row r="36" spans="2:6">
      <c r="B36" s="498" t="s">
        <v>944</v>
      </c>
    </row>
    <row r="37" spans="2:6">
      <c r="B37" s="498" t="s">
        <v>945</v>
      </c>
    </row>
    <row r="39" spans="2:6">
      <c r="F39" s="1249" t="s">
        <v>228</v>
      </c>
    </row>
    <row r="40" spans="2:6">
      <c r="F40" s="1250"/>
    </row>
  </sheetData>
  <mergeCells count="14">
    <mergeCell ref="B34:C34"/>
    <mergeCell ref="F39:F40"/>
    <mergeCell ref="B11:B14"/>
    <mergeCell ref="B15:B16"/>
    <mergeCell ref="B18:B23"/>
    <mergeCell ref="B24:B29"/>
    <mergeCell ref="B30:B32"/>
    <mergeCell ref="B33:C33"/>
    <mergeCell ref="B10:C10"/>
    <mergeCell ref="B3:F3"/>
    <mergeCell ref="B6:C6"/>
    <mergeCell ref="B7:C7"/>
    <mergeCell ref="B8:C8"/>
    <mergeCell ref="B9:C9"/>
  </mergeCells>
  <phoneticPr fontId="27"/>
  <pageMargins left="0.7" right="0.7" top="0.75" bottom="0.75" header="0.3" footer="0.3"/>
  <pageSetup paperSize="9" scale="6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P36"/>
  <sheetViews>
    <sheetView view="pageBreakPreview" zoomScale="80" zoomScaleNormal="100" zoomScaleSheetLayoutView="80" workbookViewId="0">
      <selection activeCell="I38" sqref="I38"/>
    </sheetView>
  </sheetViews>
  <sheetFormatPr defaultColWidth="9" defaultRowHeight="12"/>
  <cols>
    <col min="1" max="1" width="1.625" style="658" customWidth="1"/>
    <col min="2" max="2" width="4.5" style="653" customWidth="1"/>
    <col min="3" max="3" width="7.5" style="653" customWidth="1"/>
    <col min="4" max="4" width="30.5" style="653" customWidth="1"/>
    <col min="5" max="5" width="8.625" style="653" customWidth="1"/>
    <col min="6" max="6" width="10.125" style="653" customWidth="1"/>
    <col min="7" max="7" width="8.625" style="653" customWidth="1"/>
    <col min="8" max="8" width="4.375" style="653" customWidth="1"/>
    <col min="9" max="10" width="8.5" style="653" customWidth="1"/>
    <col min="11" max="11" width="12.25" style="653" customWidth="1"/>
    <col min="12" max="12" width="4.5" style="653" customWidth="1"/>
    <col min="13" max="13" width="9.5" style="653" customWidth="1"/>
    <col min="14" max="14" width="24.125" style="653" customWidth="1"/>
    <col min="15" max="15" width="1.125" style="653" customWidth="1"/>
    <col min="16" max="16" width="8.75" style="653" customWidth="1"/>
    <col min="17" max="17" width="1.625" style="658" customWidth="1"/>
    <col min="18" max="16384" width="9" style="658"/>
  </cols>
  <sheetData>
    <row r="1" spans="2:16" s="922" customFormat="1" ht="13.5">
      <c r="B1" s="652" t="s">
        <v>696</v>
      </c>
      <c r="C1" s="652"/>
      <c r="D1" s="778"/>
      <c r="E1" s="778"/>
      <c r="F1" s="778"/>
      <c r="G1" s="778"/>
      <c r="H1" s="778"/>
      <c r="I1" s="778"/>
      <c r="J1" s="778"/>
      <c r="K1" s="778"/>
      <c r="L1" s="778"/>
      <c r="M1" s="778"/>
      <c r="N1" s="778"/>
      <c r="O1" s="778"/>
      <c r="P1" s="778"/>
    </row>
    <row r="2" spans="2:16" s="654" customFormat="1" ht="17.25">
      <c r="B2" s="1255" t="s">
        <v>966</v>
      </c>
      <c r="C2" s="1255"/>
      <c r="D2" s="1256"/>
      <c r="E2" s="1256"/>
      <c r="F2" s="1256"/>
      <c r="G2" s="1256"/>
      <c r="H2" s="1256"/>
      <c r="I2" s="1256"/>
      <c r="J2" s="1256"/>
      <c r="K2" s="1256"/>
      <c r="L2" s="1256"/>
      <c r="M2" s="1256"/>
      <c r="N2" s="1256"/>
      <c r="O2" s="1256"/>
      <c r="P2" s="1256"/>
    </row>
    <row r="3" spans="2:16" ht="14.25">
      <c r="F3" s="655"/>
      <c r="G3" s="655"/>
      <c r="M3" s="656"/>
      <c r="N3" s="656"/>
      <c r="O3" s="656"/>
      <c r="P3" s="657"/>
    </row>
    <row r="4" spans="2:16" s="662" customFormat="1" ht="24" customHeight="1">
      <c r="B4" s="1257" t="s">
        <v>56</v>
      </c>
      <c r="C4" s="1259" t="s">
        <v>674</v>
      </c>
      <c r="D4" s="1257" t="s">
        <v>675</v>
      </c>
      <c r="E4" s="1257" t="s">
        <v>676</v>
      </c>
      <c r="F4" s="1257" t="s">
        <v>677</v>
      </c>
      <c r="G4" s="659" t="s">
        <v>678</v>
      </c>
      <c r="H4" s="1260" t="s">
        <v>679</v>
      </c>
      <c r="I4" s="660" t="s">
        <v>680</v>
      </c>
      <c r="J4" s="661" t="s">
        <v>681</v>
      </c>
      <c r="K4" s="1253" t="s">
        <v>682</v>
      </c>
      <c r="L4" s="1251" t="s">
        <v>683</v>
      </c>
      <c r="M4" s="1252"/>
      <c r="N4" s="1253" t="s">
        <v>465</v>
      </c>
    </row>
    <row r="5" spans="2:16" s="662" customFormat="1">
      <c r="B5" s="1258"/>
      <c r="C5" s="1259"/>
      <c r="D5" s="1258"/>
      <c r="E5" s="1258"/>
      <c r="F5" s="1258"/>
      <c r="G5" s="663" t="s">
        <v>684</v>
      </c>
      <c r="H5" s="1261"/>
      <c r="I5" s="664" t="s">
        <v>685</v>
      </c>
      <c r="J5" s="665" t="s">
        <v>686</v>
      </c>
      <c r="K5" s="1254"/>
      <c r="L5" s="663" t="s">
        <v>687</v>
      </c>
      <c r="M5" s="664" t="s">
        <v>688</v>
      </c>
      <c r="N5" s="1254"/>
    </row>
    <row r="6" spans="2:16" ht="26.25" customHeight="1">
      <c r="B6" s="759" t="s">
        <v>689</v>
      </c>
      <c r="C6" s="768" t="s">
        <v>970</v>
      </c>
      <c r="D6" s="760" t="s">
        <v>690</v>
      </c>
      <c r="E6" s="759" t="s">
        <v>691</v>
      </c>
      <c r="F6" s="760" t="s">
        <v>692</v>
      </c>
      <c r="G6" s="761">
        <v>250</v>
      </c>
      <c r="H6" s="762">
        <v>2</v>
      </c>
      <c r="I6" s="763">
        <v>125</v>
      </c>
      <c r="J6" s="764">
        <v>5000</v>
      </c>
      <c r="K6" s="765" t="s">
        <v>693</v>
      </c>
      <c r="L6" s="766" t="s">
        <v>694</v>
      </c>
      <c r="M6" s="763" t="s">
        <v>695</v>
      </c>
      <c r="N6" s="767"/>
      <c r="O6" s="658"/>
      <c r="P6" s="658"/>
    </row>
    <row r="7" spans="2:16" ht="26.25" customHeight="1">
      <c r="B7" s="769"/>
      <c r="C7" s="777"/>
      <c r="D7" s="770"/>
      <c r="E7" s="769"/>
      <c r="F7" s="770"/>
      <c r="G7" s="771"/>
      <c r="H7" s="772"/>
      <c r="I7" s="773"/>
      <c r="J7" s="774"/>
      <c r="K7" s="775"/>
      <c r="L7" s="771"/>
      <c r="M7" s="773"/>
      <c r="N7" s="776"/>
      <c r="O7" s="658"/>
      <c r="P7" s="658"/>
    </row>
    <row r="8" spans="2:16" ht="26.25" customHeight="1">
      <c r="B8" s="769"/>
      <c r="C8" s="777"/>
      <c r="D8" s="770"/>
      <c r="E8" s="769"/>
      <c r="F8" s="770"/>
      <c r="G8" s="771"/>
      <c r="H8" s="772"/>
      <c r="I8" s="773"/>
      <c r="J8" s="774"/>
      <c r="K8" s="775"/>
      <c r="L8" s="771"/>
      <c r="M8" s="773"/>
      <c r="N8" s="776"/>
      <c r="O8" s="658"/>
      <c r="P8" s="658"/>
    </row>
    <row r="9" spans="2:16" ht="26.25" customHeight="1">
      <c r="B9" s="769"/>
      <c r="C9" s="777"/>
      <c r="D9" s="770"/>
      <c r="E9" s="769"/>
      <c r="F9" s="770"/>
      <c r="G9" s="771"/>
      <c r="H9" s="772"/>
      <c r="I9" s="773"/>
      <c r="J9" s="774"/>
      <c r="K9" s="775"/>
      <c r="L9" s="771"/>
      <c r="M9" s="773"/>
      <c r="N9" s="776"/>
      <c r="O9" s="658"/>
      <c r="P9" s="658"/>
    </row>
    <row r="10" spans="2:16" ht="26.25" customHeight="1">
      <c r="B10" s="769"/>
      <c r="C10" s="777"/>
      <c r="D10" s="770"/>
      <c r="E10" s="769"/>
      <c r="F10" s="770"/>
      <c r="G10" s="771"/>
      <c r="H10" s="772"/>
      <c r="I10" s="773"/>
      <c r="J10" s="774"/>
      <c r="K10" s="775"/>
      <c r="L10" s="771"/>
      <c r="M10" s="773"/>
      <c r="N10" s="776"/>
      <c r="O10" s="658"/>
      <c r="P10" s="658"/>
    </row>
    <row r="11" spans="2:16" ht="26.25" customHeight="1">
      <c r="B11" s="769"/>
      <c r="C11" s="777"/>
      <c r="D11" s="770"/>
      <c r="E11" s="769"/>
      <c r="F11" s="770"/>
      <c r="G11" s="771"/>
      <c r="H11" s="772"/>
      <c r="I11" s="773"/>
      <c r="J11" s="774"/>
      <c r="K11" s="775"/>
      <c r="L11" s="771"/>
      <c r="M11" s="773"/>
      <c r="N11" s="776"/>
      <c r="O11" s="658"/>
      <c r="P11" s="658"/>
    </row>
    <row r="12" spans="2:16" ht="26.25" customHeight="1">
      <c r="B12" s="769"/>
      <c r="C12" s="777"/>
      <c r="D12" s="770"/>
      <c r="E12" s="769"/>
      <c r="F12" s="770"/>
      <c r="G12" s="771"/>
      <c r="H12" s="772"/>
      <c r="I12" s="773"/>
      <c r="J12" s="774"/>
      <c r="K12" s="775"/>
      <c r="L12" s="771"/>
      <c r="M12" s="773"/>
      <c r="N12" s="776"/>
      <c r="O12" s="658"/>
      <c r="P12" s="658"/>
    </row>
    <row r="13" spans="2:16" ht="26.25" customHeight="1">
      <c r="B13" s="769"/>
      <c r="C13" s="777"/>
      <c r="D13" s="770"/>
      <c r="E13" s="769"/>
      <c r="F13" s="770"/>
      <c r="G13" s="771"/>
      <c r="H13" s="772"/>
      <c r="I13" s="773"/>
      <c r="J13" s="774"/>
      <c r="K13" s="775"/>
      <c r="L13" s="771"/>
      <c r="M13" s="773"/>
      <c r="N13" s="776"/>
      <c r="O13" s="658"/>
      <c r="P13" s="658"/>
    </row>
    <row r="14" spans="2:16" ht="26.25" customHeight="1">
      <c r="B14" s="769"/>
      <c r="C14" s="777"/>
      <c r="D14" s="770"/>
      <c r="E14" s="769"/>
      <c r="F14" s="770"/>
      <c r="G14" s="771"/>
      <c r="H14" s="772"/>
      <c r="I14" s="773"/>
      <c r="J14" s="774"/>
      <c r="K14" s="775"/>
      <c r="L14" s="771"/>
      <c r="M14" s="773"/>
      <c r="N14" s="776"/>
      <c r="O14" s="658"/>
      <c r="P14" s="658"/>
    </row>
    <row r="15" spans="2:16" ht="26.25" customHeight="1">
      <c r="B15" s="769"/>
      <c r="C15" s="777"/>
      <c r="D15" s="770"/>
      <c r="E15" s="769"/>
      <c r="F15" s="770"/>
      <c r="G15" s="771"/>
      <c r="H15" s="772"/>
      <c r="I15" s="773"/>
      <c r="J15" s="774"/>
      <c r="K15" s="775"/>
      <c r="L15" s="771"/>
      <c r="M15" s="773"/>
      <c r="N15" s="776"/>
      <c r="O15" s="658"/>
      <c r="P15" s="658"/>
    </row>
    <row r="16" spans="2:16" ht="26.25" customHeight="1">
      <c r="B16" s="769"/>
      <c r="C16" s="777"/>
      <c r="D16" s="770"/>
      <c r="E16" s="769"/>
      <c r="F16" s="770"/>
      <c r="G16" s="771"/>
      <c r="H16" s="772"/>
      <c r="I16" s="773"/>
      <c r="J16" s="774"/>
      <c r="K16" s="775"/>
      <c r="L16" s="771"/>
      <c r="M16" s="773"/>
      <c r="N16" s="776"/>
      <c r="O16" s="658"/>
      <c r="P16" s="658"/>
    </row>
    <row r="17" spans="2:16" ht="26.25" customHeight="1">
      <c r="B17" s="769"/>
      <c r="C17" s="777"/>
      <c r="D17" s="770"/>
      <c r="E17" s="769"/>
      <c r="F17" s="770"/>
      <c r="G17" s="771"/>
      <c r="H17" s="772"/>
      <c r="I17" s="773"/>
      <c r="J17" s="774"/>
      <c r="K17" s="775"/>
      <c r="L17" s="771"/>
      <c r="M17" s="773"/>
      <c r="N17" s="776"/>
      <c r="O17" s="658"/>
      <c r="P17" s="658"/>
    </row>
    <row r="18" spans="2:16" ht="26.25" customHeight="1">
      <c r="B18" s="769"/>
      <c r="C18" s="777"/>
      <c r="D18" s="770"/>
      <c r="E18" s="769"/>
      <c r="F18" s="770"/>
      <c r="G18" s="771"/>
      <c r="H18" s="772"/>
      <c r="I18" s="773"/>
      <c r="J18" s="774"/>
      <c r="K18" s="775"/>
      <c r="L18" s="771"/>
      <c r="M18" s="773"/>
      <c r="N18" s="776"/>
      <c r="O18" s="658"/>
      <c r="P18" s="658"/>
    </row>
    <row r="19" spans="2:16" ht="26.25" customHeight="1">
      <c r="B19" s="769"/>
      <c r="C19" s="777"/>
      <c r="D19" s="770"/>
      <c r="E19" s="769"/>
      <c r="F19" s="770"/>
      <c r="G19" s="771"/>
      <c r="H19" s="772"/>
      <c r="I19" s="773"/>
      <c r="J19" s="774"/>
      <c r="K19" s="775"/>
      <c r="L19" s="771"/>
      <c r="M19" s="773"/>
      <c r="N19" s="776"/>
      <c r="O19" s="658"/>
      <c r="P19" s="658"/>
    </row>
    <row r="20" spans="2:16" ht="26.25" customHeight="1">
      <c r="B20" s="769"/>
      <c r="C20" s="777"/>
      <c r="D20" s="770"/>
      <c r="E20" s="769"/>
      <c r="F20" s="770"/>
      <c r="G20" s="771"/>
      <c r="H20" s="772"/>
      <c r="I20" s="773"/>
      <c r="J20" s="774"/>
      <c r="K20" s="775"/>
      <c r="L20" s="771"/>
      <c r="M20" s="773"/>
      <c r="N20" s="776"/>
      <c r="O20" s="658"/>
      <c r="P20" s="658"/>
    </row>
    <row r="21" spans="2:16" ht="26.25" customHeight="1">
      <c r="B21" s="769"/>
      <c r="C21" s="777"/>
      <c r="D21" s="770"/>
      <c r="E21" s="769"/>
      <c r="F21" s="770"/>
      <c r="G21" s="771"/>
      <c r="H21" s="772"/>
      <c r="I21" s="773"/>
      <c r="J21" s="774"/>
      <c r="K21" s="775"/>
      <c r="L21" s="771"/>
      <c r="M21" s="773"/>
      <c r="N21" s="776"/>
      <c r="O21" s="658"/>
      <c r="P21" s="658"/>
    </row>
    <row r="22" spans="2:16">
      <c r="B22" s="72" t="s">
        <v>59</v>
      </c>
      <c r="C22" s="72" t="s">
        <v>981</v>
      </c>
      <c r="D22" s="72"/>
      <c r="E22" s="778"/>
      <c r="F22" s="779"/>
      <c r="G22" s="778"/>
      <c r="H22" s="778"/>
      <c r="I22" s="778"/>
      <c r="J22" s="780"/>
      <c r="K22" s="778"/>
      <c r="L22" s="778"/>
      <c r="M22" s="778"/>
      <c r="N22" s="779"/>
      <c r="O22" s="778"/>
      <c r="P22" s="781"/>
    </row>
    <row r="23" spans="2:16">
      <c r="B23" s="72" t="s">
        <v>238</v>
      </c>
      <c r="C23" s="778" t="s">
        <v>982</v>
      </c>
      <c r="D23" s="778"/>
      <c r="E23" s="778"/>
      <c r="F23" s="779"/>
      <c r="G23" s="778"/>
      <c r="H23" s="778"/>
      <c r="I23" s="778"/>
      <c r="J23" s="780"/>
      <c r="K23" s="778"/>
      <c r="L23" s="778"/>
      <c r="M23" s="778"/>
      <c r="N23" s="779"/>
      <c r="O23" s="778"/>
      <c r="P23" s="781"/>
    </row>
    <row r="24" spans="2:16">
      <c r="B24" s="72" t="s">
        <v>61</v>
      </c>
      <c r="C24" s="72" t="s">
        <v>983</v>
      </c>
      <c r="D24" s="779"/>
      <c r="E24" s="778"/>
      <c r="F24" s="779"/>
      <c r="G24" s="778"/>
      <c r="H24" s="778"/>
      <c r="I24" s="778"/>
      <c r="J24" s="780"/>
      <c r="K24" s="778"/>
      <c r="L24" s="778"/>
      <c r="M24" s="778"/>
      <c r="N24" s="779"/>
      <c r="O24" s="778"/>
      <c r="P24" s="781"/>
    </row>
    <row r="25" spans="2:16">
      <c r="B25" s="72" t="s">
        <v>995</v>
      </c>
      <c r="C25" s="72" t="s">
        <v>996</v>
      </c>
      <c r="D25" s="779"/>
      <c r="E25" s="778"/>
      <c r="F25" s="779"/>
      <c r="G25" s="778"/>
      <c r="H25" s="778"/>
      <c r="I25" s="778"/>
      <c r="J25" s="780"/>
      <c r="K25" s="778"/>
      <c r="L25" s="778"/>
      <c r="M25" s="778"/>
      <c r="N25" s="779"/>
      <c r="O25" s="778"/>
      <c r="P25" s="781"/>
    </row>
    <row r="26" spans="2:16">
      <c r="D26" s="666"/>
      <c r="F26" s="666"/>
      <c r="J26" s="667"/>
      <c r="L26" s="1180" t="s">
        <v>660</v>
      </c>
      <c r="M26" s="1181"/>
      <c r="N26" s="1182"/>
      <c r="O26" s="658"/>
      <c r="P26" s="658"/>
    </row>
    <row r="27" spans="2:16">
      <c r="D27" s="666"/>
      <c r="F27" s="666"/>
      <c r="J27" s="667"/>
      <c r="L27" s="1183"/>
      <c r="M27" s="1184"/>
      <c r="N27" s="1185"/>
      <c r="O27" s="658"/>
      <c r="P27" s="658"/>
    </row>
    <row r="28" spans="2:16">
      <c r="D28" s="666"/>
      <c r="F28" s="666"/>
      <c r="J28" s="667"/>
      <c r="N28" s="666"/>
      <c r="P28" s="668"/>
    </row>
    <row r="29" spans="2:16">
      <c r="D29" s="666"/>
      <c r="F29" s="666"/>
      <c r="J29" s="667"/>
      <c r="N29" s="666"/>
      <c r="P29" s="668"/>
    </row>
    <row r="30" spans="2:16">
      <c r="D30" s="666"/>
      <c r="F30" s="666"/>
      <c r="J30" s="667"/>
      <c r="N30" s="666"/>
      <c r="P30" s="668"/>
    </row>
    <row r="31" spans="2:16">
      <c r="D31" s="666"/>
      <c r="F31" s="666"/>
      <c r="J31" s="667"/>
      <c r="N31" s="666"/>
      <c r="P31" s="668"/>
    </row>
    <row r="32" spans="2:16">
      <c r="D32" s="666"/>
      <c r="F32" s="666"/>
      <c r="J32" s="667"/>
      <c r="N32" s="666"/>
      <c r="P32" s="668"/>
    </row>
    <row r="33" spans="4:16">
      <c r="D33" s="666"/>
      <c r="F33" s="666"/>
      <c r="J33" s="667"/>
      <c r="N33" s="666"/>
      <c r="P33" s="668"/>
    </row>
    <row r="34" spans="4:16">
      <c r="D34" s="666"/>
      <c r="F34" s="666"/>
      <c r="J34" s="667"/>
      <c r="N34" s="666"/>
      <c r="P34" s="668"/>
    </row>
    <row r="35" spans="4:16">
      <c r="D35" s="666"/>
      <c r="F35" s="666"/>
      <c r="N35" s="666"/>
      <c r="P35" s="668"/>
    </row>
    <row r="36" spans="4:16">
      <c r="D36" s="666"/>
      <c r="F36" s="666"/>
      <c r="N36" s="666"/>
      <c r="P36" s="668"/>
    </row>
  </sheetData>
  <mergeCells count="11">
    <mergeCell ref="L4:M4"/>
    <mergeCell ref="N4:N5"/>
    <mergeCell ref="L26:N27"/>
    <mergeCell ref="B2:P2"/>
    <mergeCell ref="B4:B5"/>
    <mergeCell ref="C4:C5"/>
    <mergeCell ref="D4:D5"/>
    <mergeCell ref="E4:E5"/>
    <mergeCell ref="F4:F5"/>
    <mergeCell ref="H4:H5"/>
    <mergeCell ref="K4:K5"/>
  </mergeCells>
  <phoneticPr fontId="27"/>
  <pageMargins left="0.7" right="0.7" top="0.75" bottom="0.75" header="0.3" footer="0.3"/>
  <pageSetup paperSize="9" scale="9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Q36"/>
  <sheetViews>
    <sheetView view="pageBreakPreview" zoomScale="85" zoomScaleNormal="100" zoomScaleSheetLayoutView="85" workbookViewId="0">
      <selection activeCell="C26" sqref="C26"/>
    </sheetView>
  </sheetViews>
  <sheetFormatPr defaultColWidth="9" defaultRowHeight="12"/>
  <cols>
    <col min="1" max="1" width="1.625" style="658" customWidth="1"/>
    <col min="2" max="2" width="4.5" style="653" customWidth="1"/>
    <col min="3" max="3" width="7.5" style="653" customWidth="1"/>
    <col min="4" max="4" width="30.5" style="653" customWidth="1"/>
    <col min="5" max="5" width="8.625" style="653" customWidth="1"/>
    <col min="6" max="6" width="10.125" style="653" customWidth="1"/>
    <col min="7" max="7" width="8.625" style="653" customWidth="1"/>
    <col min="8" max="8" width="4.375" style="653" customWidth="1"/>
    <col min="9" max="10" width="8.5" style="653" customWidth="1"/>
    <col min="11" max="11" width="12.25" style="653" customWidth="1"/>
    <col min="12" max="12" width="4.5" style="653" customWidth="1"/>
    <col min="13" max="13" width="9.5" style="653" customWidth="1"/>
    <col min="14" max="14" width="24.125" style="653" customWidth="1"/>
    <col min="15" max="15" width="1.125" style="653" customWidth="1"/>
    <col min="16" max="16" width="8.75" style="653" customWidth="1"/>
    <col min="17" max="17" width="1.625" style="658" customWidth="1"/>
    <col min="18" max="16384" width="9" style="658"/>
  </cols>
  <sheetData>
    <row r="1" spans="2:16" s="922" customFormat="1" ht="13.5">
      <c r="B1" s="652" t="s">
        <v>967</v>
      </c>
      <c r="C1" s="652"/>
      <c r="D1" s="778"/>
      <c r="E1" s="778"/>
      <c r="F1" s="778"/>
      <c r="G1" s="778"/>
      <c r="H1" s="778"/>
      <c r="I1" s="778"/>
      <c r="J1" s="778"/>
      <c r="K1" s="778"/>
      <c r="L1" s="778"/>
      <c r="M1" s="778"/>
      <c r="N1" s="778"/>
      <c r="O1" s="778"/>
      <c r="P1" s="778"/>
    </row>
    <row r="2" spans="2:16" s="654" customFormat="1" ht="17.25">
      <c r="B2" s="1255" t="s">
        <v>968</v>
      </c>
      <c r="C2" s="1255"/>
      <c r="D2" s="1256"/>
      <c r="E2" s="1256"/>
      <c r="F2" s="1256"/>
      <c r="G2" s="1256"/>
      <c r="H2" s="1256"/>
      <c r="I2" s="1256"/>
      <c r="J2" s="1256"/>
      <c r="K2" s="1256"/>
      <c r="L2" s="1256"/>
      <c r="M2" s="1256"/>
      <c r="N2" s="1256"/>
      <c r="O2" s="1256"/>
      <c r="P2" s="1256"/>
    </row>
    <row r="3" spans="2:16" ht="14.25">
      <c r="F3" s="655"/>
      <c r="G3" s="655"/>
      <c r="M3" s="656"/>
      <c r="N3" s="656"/>
      <c r="O3" s="656"/>
      <c r="P3" s="657"/>
    </row>
    <row r="4" spans="2:16" s="662" customFormat="1" ht="24" customHeight="1">
      <c r="B4" s="1257" t="s">
        <v>56</v>
      </c>
      <c r="C4" s="1259" t="s">
        <v>674</v>
      </c>
      <c r="D4" s="1257" t="s">
        <v>675</v>
      </c>
      <c r="E4" s="1257" t="s">
        <v>676</v>
      </c>
      <c r="F4" s="1257" t="s">
        <v>677</v>
      </c>
      <c r="G4" s="659" t="s">
        <v>678</v>
      </c>
      <c r="H4" s="1260" t="s">
        <v>679</v>
      </c>
      <c r="I4" s="660" t="s">
        <v>680</v>
      </c>
      <c r="J4" s="661" t="s">
        <v>681</v>
      </c>
      <c r="K4" s="1253" t="s">
        <v>682</v>
      </c>
      <c r="L4" s="1251" t="s">
        <v>683</v>
      </c>
      <c r="M4" s="1252"/>
      <c r="N4" s="1253" t="s">
        <v>465</v>
      </c>
    </row>
    <row r="5" spans="2:16" s="662" customFormat="1" ht="13.15" customHeight="1">
      <c r="B5" s="1258"/>
      <c r="C5" s="1259"/>
      <c r="D5" s="1258"/>
      <c r="E5" s="1258"/>
      <c r="F5" s="1258"/>
      <c r="G5" s="663" t="s">
        <v>684</v>
      </c>
      <c r="H5" s="1261"/>
      <c r="I5" s="664" t="s">
        <v>685</v>
      </c>
      <c r="J5" s="665" t="s">
        <v>686</v>
      </c>
      <c r="K5" s="1254"/>
      <c r="L5" s="663" t="s">
        <v>687</v>
      </c>
      <c r="M5" s="664" t="s">
        <v>688</v>
      </c>
      <c r="N5" s="1254"/>
    </row>
    <row r="6" spans="2:16" ht="26.25" customHeight="1">
      <c r="B6" s="759" t="s">
        <v>689</v>
      </c>
      <c r="C6" s="768" t="s">
        <v>970</v>
      </c>
      <c r="D6" s="760" t="s">
        <v>690</v>
      </c>
      <c r="E6" s="759" t="s">
        <v>691</v>
      </c>
      <c r="F6" s="760" t="s">
        <v>692</v>
      </c>
      <c r="G6" s="761">
        <v>250</v>
      </c>
      <c r="H6" s="762">
        <v>2</v>
      </c>
      <c r="I6" s="763">
        <v>125</v>
      </c>
      <c r="J6" s="764">
        <v>5000</v>
      </c>
      <c r="K6" s="765" t="s">
        <v>693</v>
      </c>
      <c r="L6" s="766" t="s">
        <v>694</v>
      </c>
      <c r="M6" s="763" t="s">
        <v>695</v>
      </c>
      <c r="N6" s="767"/>
      <c r="O6" s="658"/>
      <c r="P6" s="658"/>
    </row>
    <row r="7" spans="2:16" ht="26.25" customHeight="1">
      <c r="B7" s="769"/>
      <c r="C7" s="777"/>
      <c r="D7" s="770"/>
      <c r="E7" s="769"/>
      <c r="F7" s="770"/>
      <c r="G7" s="771"/>
      <c r="H7" s="772"/>
      <c r="I7" s="773"/>
      <c r="J7" s="774"/>
      <c r="K7" s="775"/>
      <c r="L7" s="771"/>
      <c r="M7" s="773"/>
      <c r="N7" s="776"/>
      <c r="O7" s="658"/>
      <c r="P7" s="658"/>
    </row>
    <row r="8" spans="2:16" ht="26.25" customHeight="1">
      <c r="B8" s="769"/>
      <c r="C8" s="777"/>
      <c r="D8" s="770"/>
      <c r="E8" s="769"/>
      <c r="F8" s="770"/>
      <c r="G8" s="771"/>
      <c r="H8" s="772"/>
      <c r="I8" s="773"/>
      <c r="J8" s="774"/>
      <c r="K8" s="775"/>
      <c r="L8" s="771"/>
      <c r="M8" s="773"/>
      <c r="N8" s="776"/>
      <c r="O8" s="658"/>
      <c r="P8" s="658"/>
    </row>
    <row r="9" spans="2:16" ht="26.25" customHeight="1">
      <c r="B9" s="769"/>
      <c r="C9" s="777"/>
      <c r="D9" s="770"/>
      <c r="E9" s="769"/>
      <c r="F9" s="770"/>
      <c r="G9" s="771"/>
      <c r="H9" s="772"/>
      <c r="I9" s="773"/>
      <c r="J9" s="774"/>
      <c r="K9" s="775"/>
      <c r="L9" s="771"/>
      <c r="M9" s="773"/>
      <c r="N9" s="776"/>
      <c r="O9" s="658"/>
      <c r="P9" s="658"/>
    </row>
    <row r="10" spans="2:16" ht="26.25" customHeight="1">
      <c r="B10" s="769"/>
      <c r="C10" s="777"/>
      <c r="D10" s="770"/>
      <c r="E10" s="769"/>
      <c r="F10" s="770"/>
      <c r="G10" s="771"/>
      <c r="H10" s="772"/>
      <c r="I10" s="773"/>
      <c r="J10" s="774"/>
      <c r="K10" s="775"/>
      <c r="L10" s="771"/>
      <c r="M10" s="773"/>
      <c r="N10" s="776"/>
      <c r="O10" s="658"/>
      <c r="P10" s="658"/>
    </row>
    <row r="11" spans="2:16" ht="26.25" customHeight="1">
      <c r="B11" s="769"/>
      <c r="C11" s="777"/>
      <c r="D11" s="770"/>
      <c r="E11" s="769"/>
      <c r="F11" s="770"/>
      <c r="G11" s="771"/>
      <c r="H11" s="772"/>
      <c r="I11" s="773"/>
      <c r="J11" s="774"/>
      <c r="K11" s="775"/>
      <c r="L11" s="771"/>
      <c r="M11" s="773"/>
      <c r="N11" s="776"/>
      <c r="O11" s="658"/>
      <c r="P11" s="658"/>
    </row>
    <row r="12" spans="2:16" ht="26.25" customHeight="1">
      <c r="B12" s="769"/>
      <c r="C12" s="777"/>
      <c r="D12" s="770"/>
      <c r="E12" s="769"/>
      <c r="F12" s="770"/>
      <c r="G12" s="771"/>
      <c r="H12" s="772"/>
      <c r="I12" s="773"/>
      <c r="J12" s="774"/>
      <c r="K12" s="775"/>
      <c r="L12" s="771"/>
      <c r="M12" s="773"/>
      <c r="N12" s="776"/>
      <c r="O12" s="658"/>
      <c r="P12" s="658"/>
    </row>
    <row r="13" spans="2:16" ht="26.25" customHeight="1">
      <c r="B13" s="769"/>
      <c r="C13" s="777"/>
      <c r="D13" s="770"/>
      <c r="E13" s="769"/>
      <c r="F13" s="770"/>
      <c r="G13" s="771"/>
      <c r="H13" s="772"/>
      <c r="I13" s="773"/>
      <c r="J13" s="774"/>
      <c r="K13" s="775"/>
      <c r="L13" s="771"/>
      <c r="M13" s="773"/>
      <c r="N13" s="776"/>
      <c r="O13" s="658"/>
      <c r="P13" s="658"/>
    </row>
    <row r="14" spans="2:16" ht="26.25" customHeight="1">
      <c r="B14" s="769"/>
      <c r="C14" s="777"/>
      <c r="D14" s="770"/>
      <c r="E14" s="769"/>
      <c r="F14" s="770"/>
      <c r="G14" s="771"/>
      <c r="H14" s="772"/>
      <c r="I14" s="773"/>
      <c r="J14" s="774"/>
      <c r="K14" s="775"/>
      <c r="L14" s="771"/>
      <c r="M14" s="773"/>
      <c r="N14" s="776"/>
      <c r="O14" s="658"/>
      <c r="P14" s="658"/>
    </row>
    <row r="15" spans="2:16" ht="26.25" customHeight="1">
      <c r="B15" s="769"/>
      <c r="C15" s="777"/>
      <c r="D15" s="770"/>
      <c r="E15" s="769"/>
      <c r="F15" s="770"/>
      <c r="G15" s="771"/>
      <c r="H15" s="772"/>
      <c r="I15" s="773"/>
      <c r="J15" s="774"/>
      <c r="K15" s="775"/>
      <c r="L15" s="771"/>
      <c r="M15" s="773"/>
      <c r="N15" s="776"/>
      <c r="O15" s="658"/>
      <c r="P15" s="658"/>
    </row>
    <row r="16" spans="2:16" ht="26.25" customHeight="1">
      <c r="B16" s="769"/>
      <c r="C16" s="777"/>
      <c r="D16" s="770"/>
      <c r="E16" s="769"/>
      <c r="F16" s="770"/>
      <c r="G16" s="771"/>
      <c r="H16" s="772"/>
      <c r="I16" s="773"/>
      <c r="J16" s="774"/>
      <c r="K16" s="775"/>
      <c r="L16" s="771"/>
      <c r="M16" s="773"/>
      <c r="N16" s="776"/>
      <c r="O16" s="658"/>
      <c r="P16" s="658"/>
    </row>
    <row r="17" spans="2:17" ht="26.25" customHeight="1">
      <c r="B17" s="769"/>
      <c r="C17" s="777"/>
      <c r="D17" s="770"/>
      <c r="E17" s="769"/>
      <c r="F17" s="770"/>
      <c r="G17" s="771"/>
      <c r="H17" s="772"/>
      <c r="I17" s="773"/>
      <c r="J17" s="774"/>
      <c r="K17" s="775"/>
      <c r="L17" s="771"/>
      <c r="M17" s="773"/>
      <c r="N17" s="776"/>
      <c r="O17" s="658"/>
      <c r="P17" s="658"/>
    </row>
    <row r="18" spans="2:17" ht="26.25" customHeight="1">
      <c r="B18" s="769"/>
      <c r="C18" s="777"/>
      <c r="D18" s="770"/>
      <c r="E18" s="769"/>
      <c r="F18" s="770"/>
      <c r="G18" s="771"/>
      <c r="H18" s="772"/>
      <c r="I18" s="773"/>
      <c r="J18" s="774"/>
      <c r="K18" s="775"/>
      <c r="L18" s="771"/>
      <c r="M18" s="773"/>
      <c r="N18" s="776"/>
      <c r="O18" s="658"/>
      <c r="P18" s="658"/>
    </row>
    <row r="19" spans="2:17" ht="26.25" customHeight="1">
      <c r="B19" s="769"/>
      <c r="C19" s="777"/>
      <c r="D19" s="770"/>
      <c r="E19" s="769"/>
      <c r="F19" s="770"/>
      <c r="G19" s="771"/>
      <c r="H19" s="772"/>
      <c r="I19" s="773"/>
      <c r="J19" s="774"/>
      <c r="K19" s="775"/>
      <c r="L19" s="771"/>
      <c r="M19" s="773"/>
      <c r="N19" s="776"/>
      <c r="O19" s="658"/>
      <c r="P19" s="658"/>
    </row>
    <row r="20" spans="2:17" ht="26.25" customHeight="1">
      <c r="B20" s="769"/>
      <c r="C20" s="777"/>
      <c r="D20" s="770"/>
      <c r="E20" s="769"/>
      <c r="F20" s="770"/>
      <c r="G20" s="771"/>
      <c r="H20" s="772"/>
      <c r="I20" s="773"/>
      <c r="J20" s="774"/>
      <c r="K20" s="775"/>
      <c r="L20" s="771"/>
      <c r="M20" s="773"/>
      <c r="N20" s="776"/>
      <c r="O20" s="658"/>
      <c r="P20" s="658"/>
    </row>
    <row r="21" spans="2:17" ht="26.25" customHeight="1">
      <c r="B21" s="769"/>
      <c r="C21" s="777"/>
      <c r="D21" s="770"/>
      <c r="E21" s="769"/>
      <c r="F21" s="770"/>
      <c r="G21" s="771"/>
      <c r="H21" s="772"/>
      <c r="I21" s="773"/>
      <c r="J21" s="774"/>
      <c r="K21" s="775"/>
      <c r="L21" s="771"/>
      <c r="M21" s="773"/>
      <c r="N21" s="776"/>
      <c r="O21" s="658"/>
      <c r="P21" s="658"/>
    </row>
    <row r="22" spans="2:17">
      <c r="B22" s="72" t="s">
        <v>59</v>
      </c>
      <c r="C22" s="72" t="s">
        <v>981</v>
      </c>
      <c r="D22" s="72"/>
      <c r="E22" s="778"/>
      <c r="F22" s="779"/>
      <c r="G22" s="778"/>
      <c r="H22" s="778"/>
      <c r="I22" s="778"/>
      <c r="J22" s="780"/>
      <c r="K22" s="778"/>
      <c r="L22" s="778"/>
      <c r="M22" s="778"/>
      <c r="N22" s="779"/>
      <c r="O22" s="778"/>
      <c r="P22" s="781"/>
    </row>
    <row r="23" spans="2:17">
      <c r="B23" s="72" t="s">
        <v>238</v>
      </c>
      <c r="C23" s="778" t="s">
        <v>984</v>
      </c>
      <c r="D23" s="778"/>
      <c r="E23" s="778"/>
      <c r="F23" s="779"/>
      <c r="G23" s="778"/>
      <c r="H23" s="778"/>
      <c r="I23" s="778"/>
      <c r="J23" s="780"/>
      <c r="K23" s="778"/>
      <c r="L23" s="778"/>
      <c r="M23" s="778"/>
      <c r="N23" s="779"/>
      <c r="O23" s="778"/>
      <c r="P23" s="781"/>
    </row>
    <row r="24" spans="2:17">
      <c r="B24" s="72" t="s">
        <v>61</v>
      </c>
      <c r="C24" s="72" t="s">
        <v>983</v>
      </c>
      <c r="D24" s="778"/>
      <c r="E24" s="779"/>
      <c r="F24" s="778"/>
      <c r="G24" s="779"/>
      <c r="H24" s="778"/>
      <c r="I24" s="778"/>
      <c r="J24" s="778"/>
      <c r="K24" s="780"/>
      <c r="L24" s="778"/>
      <c r="M24" s="778"/>
      <c r="N24" s="778"/>
      <c r="O24" s="779"/>
      <c r="P24" s="778"/>
      <c r="Q24" s="781"/>
    </row>
    <row r="25" spans="2:17">
      <c r="B25" s="72" t="s">
        <v>995</v>
      </c>
      <c r="C25" s="72" t="s">
        <v>996</v>
      </c>
      <c r="D25" s="779"/>
      <c r="E25" s="778"/>
      <c r="F25" s="779"/>
      <c r="G25" s="778"/>
      <c r="H25" s="778"/>
      <c r="I25" s="778"/>
      <c r="J25" s="780"/>
      <c r="K25" s="778"/>
      <c r="L25" s="778"/>
      <c r="M25" s="778"/>
      <c r="N25" s="779"/>
      <c r="O25" s="778"/>
      <c r="P25" s="781"/>
    </row>
    <row r="26" spans="2:17">
      <c r="D26" s="666"/>
      <c r="F26" s="666"/>
      <c r="J26" s="667"/>
      <c r="L26" s="1180" t="s">
        <v>660</v>
      </c>
      <c r="M26" s="1181"/>
      <c r="N26" s="1182"/>
      <c r="O26" s="658"/>
      <c r="P26" s="658"/>
    </row>
    <row r="27" spans="2:17">
      <c r="D27" s="666"/>
      <c r="F27" s="666"/>
      <c r="J27" s="667"/>
      <c r="L27" s="1183"/>
      <c r="M27" s="1184"/>
      <c r="N27" s="1185"/>
      <c r="O27" s="658"/>
      <c r="P27" s="658"/>
    </row>
    <row r="28" spans="2:17">
      <c r="D28" s="666"/>
      <c r="F28" s="666"/>
      <c r="J28" s="667"/>
      <c r="N28" s="666"/>
      <c r="P28" s="668"/>
    </row>
    <row r="29" spans="2:17">
      <c r="D29" s="666"/>
      <c r="F29" s="666"/>
      <c r="J29" s="667"/>
      <c r="N29" s="666"/>
      <c r="P29" s="668"/>
    </row>
    <row r="30" spans="2:17">
      <c r="D30" s="666"/>
      <c r="F30" s="666"/>
      <c r="J30" s="667"/>
      <c r="N30" s="666"/>
      <c r="P30" s="668"/>
    </row>
    <row r="31" spans="2:17">
      <c r="D31" s="666"/>
      <c r="F31" s="666"/>
      <c r="J31" s="667"/>
      <c r="N31" s="666"/>
      <c r="P31" s="668"/>
    </row>
    <row r="32" spans="2:17">
      <c r="D32" s="666"/>
      <c r="F32" s="666"/>
      <c r="J32" s="667"/>
      <c r="N32" s="666"/>
      <c r="P32" s="668"/>
    </row>
    <row r="33" spans="4:16">
      <c r="D33" s="666"/>
      <c r="F33" s="666"/>
      <c r="J33" s="667"/>
      <c r="N33" s="666"/>
      <c r="P33" s="668"/>
    </row>
    <row r="34" spans="4:16">
      <c r="D34" s="666"/>
      <c r="F34" s="666"/>
      <c r="J34" s="667"/>
      <c r="N34" s="666"/>
      <c r="P34" s="668"/>
    </row>
    <row r="35" spans="4:16">
      <c r="D35" s="666"/>
      <c r="F35" s="666"/>
      <c r="N35" s="666"/>
      <c r="P35" s="668"/>
    </row>
    <row r="36" spans="4:16">
      <c r="D36" s="666"/>
      <c r="F36" s="666"/>
      <c r="N36" s="666"/>
      <c r="P36" s="668"/>
    </row>
  </sheetData>
  <mergeCells count="11">
    <mergeCell ref="L26:N27"/>
    <mergeCell ref="C4:C5"/>
    <mergeCell ref="B2:P2"/>
    <mergeCell ref="B4:B5"/>
    <mergeCell ref="D4:D5"/>
    <mergeCell ref="E4:E5"/>
    <mergeCell ref="F4:F5"/>
    <mergeCell ref="H4:H5"/>
    <mergeCell ref="K4:K5"/>
    <mergeCell ref="L4:M4"/>
    <mergeCell ref="N4:N5"/>
  </mergeCells>
  <phoneticPr fontId="27"/>
  <pageMargins left="0.7" right="0.7" top="0.75" bottom="0.75" header="0.3" footer="0.3"/>
  <pageSetup paperSize="9" scale="9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P37"/>
  <sheetViews>
    <sheetView zoomScale="85" zoomScaleNormal="85" workbookViewId="0">
      <selection activeCell="B27" sqref="B27"/>
    </sheetView>
  </sheetViews>
  <sheetFormatPr defaultColWidth="9" defaultRowHeight="12"/>
  <cols>
    <col min="1" max="1" width="1.625" style="658" customWidth="1"/>
    <col min="2" max="2" width="4.5" style="653" customWidth="1"/>
    <col min="3" max="3" width="7.5" style="653" customWidth="1"/>
    <col min="4" max="4" width="26.5" style="653" customWidth="1"/>
    <col min="5" max="5" width="8.625" style="653" customWidth="1"/>
    <col min="6" max="7" width="10" style="653" customWidth="1"/>
    <col min="8" max="8" width="27.5" style="653" customWidth="1"/>
    <col min="9" max="9" width="12.25" style="653" customWidth="1"/>
    <col min="10" max="10" width="4.5" style="653" customWidth="1"/>
    <col min="11" max="11" width="9.5" style="653" customWidth="1"/>
    <col min="12" max="12" width="20.125" style="653" customWidth="1"/>
    <col min="13" max="13" width="1.125" style="653" customWidth="1"/>
    <col min="14" max="14" width="8.75" style="653" customWidth="1"/>
    <col min="15" max="15" width="1.625" style="658" customWidth="1"/>
    <col min="16" max="16384" width="9" style="658"/>
  </cols>
  <sheetData>
    <row r="1" spans="2:14" s="922" customFormat="1" ht="13.5">
      <c r="B1" s="652" t="s">
        <v>977</v>
      </c>
      <c r="C1" s="652"/>
      <c r="D1" s="778"/>
      <c r="E1" s="778"/>
      <c r="F1" s="778"/>
      <c r="G1" s="778"/>
      <c r="H1" s="778"/>
      <c r="I1" s="778"/>
      <c r="J1" s="778"/>
      <c r="K1" s="778"/>
      <c r="L1" s="778"/>
      <c r="M1" s="778"/>
      <c r="N1" s="778"/>
    </row>
    <row r="2" spans="2:14" s="654" customFormat="1" ht="17.25">
      <c r="B2" s="1255" t="s">
        <v>969</v>
      </c>
      <c r="C2" s="1255"/>
      <c r="D2" s="1256"/>
      <c r="E2" s="1256"/>
      <c r="F2" s="1256"/>
      <c r="G2" s="1256"/>
      <c r="H2" s="1256"/>
      <c r="I2" s="1256"/>
      <c r="J2" s="1256"/>
      <c r="K2" s="1256"/>
      <c r="L2" s="1256"/>
      <c r="M2" s="1256"/>
      <c r="N2" s="1256"/>
    </row>
    <row r="3" spans="2:14" ht="14.25">
      <c r="F3" s="655"/>
      <c r="K3" s="656"/>
      <c r="L3" s="656"/>
      <c r="M3" s="656"/>
      <c r="N3" s="657"/>
    </row>
    <row r="4" spans="2:14" s="662" customFormat="1" ht="24" customHeight="1">
      <c r="B4" s="1257" t="s">
        <v>56</v>
      </c>
      <c r="C4" s="1259" t="s">
        <v>674</v>
      </c>
      <c r="D4" s="1257" t="s">
        <v>675</v>
      </c>
      <c r="E4" s="1257" t="s">
        <v>676</v>
      </c>
      <c r="F4" s="964" t="s">
        <v>971</v>
      </c>
      <c r="G4" s="660" t="s">
        <v>972</v>
      </c>
      <c r="H4" s="1262" t="s">
        <v>973</v>
      </c>
      <c r="I4" s="1253" t="s">
        <v>682</v>
      </c>
      <c r="J4" s="1251" t="s">
        <v>683</v>
      </c>
      <c r="K4" s="1252"/>
      <c r="L4" s="1253" t="s">
        <v>465</v>
      </c>
    </row>
    <row r="5" spans="2:14" s="662" customFormat="1" ht="13.15" customHeight="1">
      <c r="B5" s="1258"/>
      <c r="C5" s="1259"/>
      <c r="D5" s="1258"/>
      <c r="E5" s="1258"/>
      <c r="F5" s="663" t="s">
        <v>684</v>
      </c>
      <c r="G5" s="664" t="s">
        <v>684</v>
      </c>
      <c r="H5" s="1263"/>
      <c r="I5" s="1254"/>
      <c r="J5" s="663" t="s">
        <v>687</v>
      </c>
      <c r="K5" s="664" t="s">
        <v>688</v>
      </c>
      <c r="L5" s="1254"/>
    </row>
    <row r="6" spans="2:14" ht="26.25" customHeight="1">
      <c r="B6" s="759" t="s">
        <v>689</v>
      </c>
      <c r="C6" s="768" t="s">
        <v>970</v>
      </c>
      <c r="D6" s="760" t="s">
        <v>690</v>
      </c>
      <c r="E6" s="759" t="s">
        <v>691</v>
      </c>
      <c r="F6" s="761">
        <v>20</v>
      </c>
      <c r="G6" s="763">
        <v>10</v>
      </c>
      <c r="H6" s="998" t="s">
        <v>974</v>
      </c>
      <c r="I6" s="765" t="s">
        <v>693</v>
      </c>
      <c r="J6" s="766" t="s">
        <v>975</v>
      </c>
      <c r="K6" s="763" t="s">
        <v>976</v>
      </c>
      <c r="L6" s="767"/>
      <c r="M6" s="658"/>
      <c r="N6" s="658"/>
    </row>
    <row r="7" spans="2:14" ht="26.25" customHeight="1">
      <c r="B7" s="769"/>
      <c r="C7" s="777"/>
      <c r="D7" s="770"/>
      <c r="E7" s="769"/>
      <c r="F7" s="771"/>
      <c r="G7" s="773"/>
      <c r="H7" s="774"/>
      <c r="I7" s="775"/>
      <c r="J7" s="771"/>
      <c r="K7" s="773"/>
      <c r="L7" s="776"/>
      <c r="M7" s="658"/>
      <c r="N7" s="658"/>
    </row>
    <row r="8" spans="2:14" ht="26.25" customHeight="1">
      <c r="B8" s="769"/>
      <c r="C8" s="777"/>
      <c r="D8" s="770"/>
      <c r="E8" s="769"/>
      <c r="F8" s="771"/>
      <c r="G8" s="773"/>
      <c r="H8" s="774"/>
      <c r="I8" s="775"/>
      <c r="J8" s="771"/>
      <c r="K8" s="773"/>
      <c r="L8" s="776"/>
      <c r="M8" s="658"/>
      <c r="N8" s="658"/>
    </row>
    <row r="9" spans="2:14" ht="26.25" customHeight="1">
      <c r="B9" s="769"/>
      <c r="C9" s="777"/>
      <c r="D9" s="770"/>
      <c r="E9" s="769"/>
      <c r="F9" s="771"/>
      <c r="G9" s="773"/>
      <c r="H9" s="774"/>
      <c r="I9" s="775"/>
      <c r="J9" s="771"/>
      <c r="K9" s="773"/>
      <c r="L9" s="776"/>
      <c r="M9" s="658"/>
      <c r="N9" s="658"/>
    </row>
    <row r="10" spans="2:14" ht="26.25" customHeight="1">
      <c r="B10" s="769"/>
      <c r="C10" s="777"/>
      <c r="D10" s="770"/>
      <c r="E10" s="769"/>
      <c r="F10" s="771"/>
      <c r="G10" s="773"/>
      <c r="H10" s="774"/>
      <c r="I10" s="775"/>
      <c r="J10" s="771"/>
      <c r="K10" s="773"/>
      <c r="L10" s="776"/>
      <c r="M10" s="658"/>
      <c r="N10" s="658"/>
    </row>
    <row r="11" spans="2:14" ht="26.25" customHeight="1">
      <c r="B11" s="769"/>
      <c r="C11" s="777"/>
      <c r="D11" s="770"/>
      <c r="E11" s="769"/>
      <c r="F11" s="771"/>
      <c r="G11" s="773"/>
      <c r="H11" s="774"/>
      <c r="I11" s="775"/>
      <c r="J11" s="771"/>
      <c r="K11" s="773"/>
      <c r="L11" s="776"/>
      <c r="M11" s="658"/>
      <c r="N11" s="658"/>
    </row>
    <row r="12" spans="2:14" ht="26.25" customHeight="1">
      <c r="B12" s="769"/>
      <c r="C12" s="777"/>
      <c r="D12" s="770"/>
      <c r="E12" s="769"/>
      <c r="F12" s="771"/>
      <c r="G12" s="773"/>
      <c r="H12" s="774"/>
      <c r="I12" s="775"/>
      <c r="J12" s="771"/>
      <c r="K12" s="773"/>
      <c r="L12" s="776"/>
      <c r="M12" s="658"/>
      <c r="N12" s="658"/>
    </row>
    <row r="13" spans="2:14" ht="26.25" customHeight="1">
      <c r="B13" s="769"/>
      <c r="C13" s="777"/>
      <c r="D13" s="770"/>
      <c r="E13" s="769"/>
      <c r="F13" s="771"/>
      <c r="G13" s="773"/>
      <c r="H13" s="774"/>
      <c r="I13" s="775"/>
      <c r="J13" s="771"/>
      <c r="K13" s="773"/>
      <c r="L13" s="776"/>
      <c r="M13" s="658"/>
      <c r="N13" s="658"/>
    </row>
    <row r="14" spans="2:14" ht="26.25" customHeight="1">
      <c r="B14" s="769"/>
      <c r="C14" s="777"/>
      <c r="D14" s="770"/>
      <c r="E14" s="769"/>
      <c r="F14" s="771"/>
      <c r="G14" s="773"/>
      <c r="H14" s="774"/>
      <c r="I14" s="775"/>
      <c r="J14" s="771"/>
      <c r="K14" s="773"/>
      <c r="L14" s="776"/>
      <c r="M14" s="658"/>
      <c r="N14" s="658"/>
    </row>
    <row r="15" spans="2:14" ht="26.25" customHeight="1">
      <c r="B15" s="769"/>
      <c r="C15" s="777"/>
      <c r="D15" s="770"/>
      <c r="E15" s="769"/>
      <c r="F15" s="771"/>
      <c r="G15" s="773"/>
      <c r="H15" s="774"/>
      <c r="I15" s="775"/>
      <c r="J15" s="771"/>
      <c r="K15" s="773"/>
      <c r="L15" s="776"/>
      <c r="M15" s="658"/>
      <c r="N15" s="658"/>
    </row>
    <row r="16" spans="2:14" ht="26.25" customHeight="1">
      <c r="B16" s="769"/>
      <c r="C16" s="777"/>
      <c r="D16" s="770"/>
      <c r="E16" s="769"/>
      <c r="F16" s="771"/>
      <c r="G16" s="773"/>
      <c r="H16" s="774"/>
      <c r="I16" s="775"/>
      <c r="J16" s="771"/>
      <c r="K16" s="773"/>
      <c r="L16" s="776"/>
      <c r="M16" s="658"/>
      <c r="N16" s="658"/>
    </row>
    <row r="17" spans="2:16" ht="26.25" customHeight="1">
      <c r="B17" s="769"/>
      <c r="C17" s="777"/>
      <c r="D17" s="770"/>
      <c r="E17" s="769"/>
      <c r="F17" s="771"/>
      <c r="G17" s="773"/>
      <c r="H17" s="774"/>
      <c r="I17" s="775"/>
      <c r="J17" s="771"/>
      <c r="K17" s="773"/>
      <c r="L17" s="776"/>
      <c r="M17" s="658"/>
      <c r="N17" s="658"/>
    </row>
    <row r="18" spans="2:16" ht="26.25" customHeight="1">
      <c r="B18" s="769"/>
      <c r="C18" s="777"/>
      <c r="D18" s="770"/>
      <c r="E18" s="769"/>
      <c r="F18" s="771"/>
      <c r="G18" s="773"/>
      <c r="H18" s="774"/>
      <c r="I18" s="775"/>
      <c r="J18" s="771"/>
      <c r="K18" s="773"/>
      <c r="L18" s="776"/>
      <c r="M18" s="658"/>
      <c r="N18" s="658"/>
    </row>
    <row r="19" spans="2:16" ht="26.25" customHeight="1">
      <c r="B19" s="769"/>
      <c r="C19" s="777"/>
      <c r="D19" s="770"/>
      <c r="E19" s="769"/>
      <c r="F19" s="771"/>
      <c r="G19" s="773"/>
      <c r="H19" s="774"/>
      <c r="I19" s="775"/>
      <c r="J19" s="771"/>
      <c r="K19" s="773"/>
      <c r="L19" s="776"/>
      <c r="M19" s="658"/>
      <c r="N19" s="658"/>
    </row>
    <row r="20" spans="2:16" ht="26.25" customHeight="1">
      <c r="B20" s="769"/>
      <c r="C20" s="777"/>
      <c r="D20" s="770"/>
      <c r="E20" s="769"/>
      <c r="F20" s="771"/>
      <c r="G20" s="773"/>
      <c r="H20" s="774"/>
      <c r="I20" s="775"/>
      <c r="J20" s="771"/>
      <c r="K20" s="773"/>
      <c r="L20" s="776"/>
      <c r="M20" s="658"/>
      <c r="N20" s="658"/>
    </row>
    <row r="21" spans="2:16" ht="26.25" customHeight="1">
      <c r="B21" s="769"/>
      <c r="C21" s="777"/>
      <c r="D21" s="770"/>
      <c r="E21" s="769"/>
      <c r="F21" s="771"/>
      <c r="G21" s="773"/>
      <c r="H21" s="774"/>
      <c r="I21" s="775"/>
      <c r="J21" s="771"/>
      <c r="K21" s="773"/>
      <c r="L21" s="776"/>
      <c r="M21" s="658"/>
      <c r="N21" s="658"/>
    </row>
    <row r="22" spans="2:16">
      <c r="B22" s="72" t="s">
        <v>59</v>
      </c>
      <c r="C22" s="72" t="s">
        <v>981</v>
      </c>
      <c r="D22" s="72"/>
      <c r="E22" s="778"/>
      <c r="F22" s="778"/>
      <c r="G22" s="778"/>
      <c r="H22" s="780"/>
      <c r="I22" s="778"/>
      <c r="J22" s="778"/>
      <c r="K22" s="778"/>
      <c r="L22" s="779"/>
      <c r="M22" s="778"/>
      <c r="N22" s="781"/>
    </row>
    <row r="23" spans="2:16">
      <c r="B23" s="72" t="s">
        <v>238</v>
      </c>
      <c r="C23" s="778" t="s">
        <v>985</v>
      </c>
      <c r="D23" s="778"/>
      <c r="E23" s="778"/>
      <c r="F23" s="778"/>
      <c r="G23" s="778"/>
      <c r="H23" s="780"/>
      <c r="I23" s="778"/>
      <c r="J23" s="778"/>
      <c r="K23" s="778"/>
      <c r="L23" s="779"/>
      <c r="M23" s="778"/>
      <c r="N23" s="781"/>
    </row>
    <row r="24" spans="2:16">
      <c r="B24" s="72" t="s">
        <v>61</v>
      </c>
      <c r="C24" s="72" t="s">
        <v>983</v>
      </c>
      <c r="D24" s="778"/>
      <c r="E24" s="779"/>
      <c r="F24" s="779"/>
      <c r="G24" s="778"/>
      <c r="H24" s="778"/>
      <c r="I24" s="780"/>
      <c r="J24" s="778"/>
      <c r="K24" s="778"/>
      <c r="L24" s="778"/>
      <c r="M24" s="779"/>
      <c r="N24" s="778"/>
      <c r="O24" s="781"/>
    </row>
    <row r="25" spans="2:16">
      <c r="B25" s="72" t="s">
        <v>220</v>
      </c>
      <c r="C25" s="72" t="s">
        <v>986</v>
      </c>
      <c r="D25" s="778"/>
      <c r="E25" s="779"/>
      <c r="F25" s="779"/>
      <c r="G25" s="778"/>
      <c r="H25" s="778"/>
      <c r="I25" s="780"/>
      <c r="J25" s="778"/>
      <c r="K25" s="778"/>
      <c r="L25" s="778"/>
      <c r="M25" s="779"/>
      <c r="N25" s="778"/>
      <c r="O25" s="781"/>
    </row>
    <row r="26" spans="2:16">
      <c r="B26" s="72" t="s">
        <v>997</v>
      </c>
      <c r="C26" s="72" t="s">
        <v>996</v>
      </c>
      <c r="D26" s="779"/>
      <c r="E26" s="778"/>
      <c r="F26" s="779"/>
      <c r="G26" s="778"/>
      <c r="H26" s="778"/>
      <c r="I26" s="778"/>
      <c r="J26" s="780"/>
      <c r="K26" s="778"/>
      <c r="L26" s="778"/>
      <c r="M26" s="778"/>
      <c r="N26" s="779"/>
      <c r="O26" s="778"/>
      <c r="P26" s="781"/>
    </row>
    <row r="27" spans="2:16">
      <c r="D27" s="666"/>
      <c r="H27" s="667"/>
      <c r="J27" s="1180" t="s">
        <v>660</v>
      </c>
      <c r="K27" s="1181"/>
      <c r="L27" s="1182"/>
      <c r="M27" s="658"/>
      <c r="N27" s="658"/>
    </row>
    <row r="28" spans="2:16">
      <c r="D28" s="666"/>
      <c r="H28" s="667"/>
      <c r="J28" s="1183"/>
      <c r="K28" s="1184"/>
      <c r="L28" s="1185"/>
      <c r="M28" s="658"/>
      <c r="N28" s="658"/>
    </row>
    <row r="29" spans="2:16">
      <c r="D29" s="666"/>
      <c r="H29" s="667"/>
      <c r="L29" s="666"/>
      <c r="N29" s="668"/>
    </row>
    <row r="30" spans="2:16">
      <c r="D30" s="666"/>
      <c r="H30" s="667"/>
      <c r="L30" s="666"/>
      <c r="N30" s="668"/>
    </row>
    <row r="31" spans="2:16">
      <c r="D31" s="666"/>
      <c r="H31" s="667"/>
      <c r="L31" s="666"/>
      <c r="N31" s="668"/>
    </row>
    <row r="32" spans="2:16">
      <c r="D32" s="666"/>
      <c r="H32" s="667"/>
      <c r="L32" s="666"/>
      <c r="N32" s="668"/>
    </row>
    <row r="33" spans="4:14">
      <c r="D33" s="666"/>
      <c r="H33" s="667"/>
      <c r="L33" s="666"/>
      <c r="N33" s="668"/>
    </row>
    <row r="34" spans="4:14">
      <c r="D34" s="666"/>
      <c r="H34" s="667"/>
      <c r="L34" s="666"/>
      <c r="N34" s="668"/>
    </row>
    <row r="35" spans="4:14">
      <c r="D35" s="666"/>
      <c r="H35" s="667"/>
      <c r="L35" s="666"/>
      <c r="N35" s="668"/>
    </row>
    <row r="36" spans="4:14">
      <c r="D36" s="666"/>
      <c r="L36" s="666"/>
      <c r="N36" s="668"/>
    </row>
    <row r="37" spans="4:14">
      <c r="D37" s="666"/>
      <c r="L37" s="666"/>
      <c r="N37" s="668"/>
    </row>
  </sheetData>
  <mergeCells count="10">
    <mergeCell ref="J27:L28"/>
    <mergeCell ref="B2:N2"/>
    <mergeCell ref="B4:B5"/>
    <mergeCell ref="C4:C5"/>
    <mergeCell ref="D4:D5"/>
    <mergeCell ref="E4:E5"/>
    <mergeCell ref="H4:H5"/>
    <mergeCell ref="I4:I5"/>
    <mergeCell ref="J4:K4"/>
    <mergeCell ref="L4:L5"/>
  </mergeCells>
  <phoneticPr fontId="27"/>
  <pageMargins left="0.7" right="0.7" top="0.75" bottom="0.75" header="0.3" footer="0.3"/>
  <pageSetup paperSize="9" scale="9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O102"/>
  <sheetViews>
    <sheetView view="pageBreakPreview" zoomScale="70" zoomScaleNormal="100" zoomScaleSheetLayoutView="70" workbookViewId="0">
      <selection activeCell="A98" sqref="A98"/>
    </sheetView>
  </sheetViews>
  <sheetFormatPr defaultColWidth="9" defaultRowHeight="13.5"/>
  <cols>
    <col min="1" max="1" width="13.625" style="727" customWidth="1"/>
    <col min="2" max="2" width="6.25" style="727" customWidth="1"/>
    <col min="3" max="3" width="18.75" style="727" customWidth="1"/>
    <col min="4" max="4" width="12.5" style="727" customWidth="1"/>
    <col min="5" max="6" width="7" style="727" customWidth="1"/>
    <col min="7" max="9" width="4.125" style="727" customWidth="1"/>
    <col min="10" max="13" width="12.5" style="727" customWidth="1"/>
    <col min="14" max="14" width="7.625" style="727" customWidth="1"/>
    <col min="15" max="34" width="8.625" style="727" customWidth="1"/>
    <col min="35" max="35" width="10" style="727" customWidth="1"/>
    <col min="36" max="36" width="1.5" style="727" customWidth="1"/>
    <col min="37" max="37" width="25.625" style="727" customWidth="1"/>
    <col min="38" max="38" width="13.875" style="727" customWidth="1"/>
    <col min="39" max="39" width="8.75" style="727" customWidth="1"/>
    <col min="40" max="40" width="9" style="727"/>
    <col min="41" max="41" width="23.625" style="727" customWidth="1"/>
    <col min="42" max="16384" width="9" style="727"/>
  </cols>
  <sheetData>
    <row r="1" spans="1:41" ht="18.75" customHeight="1">
      <c r="A1" s="669" t="s">
        <v>790</v>
      </c>
    </row>
    <row r="2" spans="1:41" s="729" customFormat="1" ht="21.75" customHeight="1">
      <c r="A2" s="1291" t="s">
        <v>705</v>
      </c>
      <c r="B2" s="1291"/>
      <c r="C2" s="1291"/>
      <c r="D2" s="1291"/>
      <c r="E2" s="1291"/>
      <c r="F2" s="1291"/>
      <c r="G2" s="1291"/>
      <c r="H2" s="1291"/>
      <c r="I2" s="1291"/>
      <c r="J2" s="1291"/>
      <c r="K2" s="1291"/>
      <c r="L2" s="1291"/>
      <c r="M2" s="1291"/>
      <c r="N2" s="1291"/>
      <c r="O2" s="1291"/>
      <c r="P2" s="1291"/>
      <c r="Q2" s="1291"/>
      <c r="R2" s="1291"/>
      <c r="S2" s="1291"/>
      <c r="T2" s="1291"/>
      <c r="U2" s="1291"/>
      <c r="V2" s="1291"/>
      <c r="W2" s="1291"/>
      <c r="X2" s="1291"/>
      <c r="Y2" s="1291"/>
      <c r="Z2" s="1291"/>
      <c r="AA2" s="1291"/>
      <c r="AB2" s="1291"/>
      <c r="AC2" s="1291"/>
      <c r="AD2" s="1291"/>
      <c r="AE2" s="1291"/>
      <c r="AF2" s="1291"/>
      <c r="AG2" s="1291"/>
      <c r="AH2" s="1291"/>
      <c r="AI2" s="1291"/>
      <c r="AJ2" s="728"/>
      <c r="AK2" s="728"/>
      <c r="AL2" s="728"/>
      <c r="AM2" s="728"/>
      <c r="AN2" s="728"/>
      <c r="AO2" s="728"/>
    </row>
    <row r="3" spans="1:41" ht="15" customHeight="1" thickBot="1">
      <c r="A3" s="730"/>
      <c r="B3" s="730"/>
      <c r="C3" s="730"/>
      <c r="D3" s="730"/>
      <c r="E3" s="730"/>
      <c r="F3" s="730"/>
      <c r="G3" s="730"/>
      <c r="H3" s="730"/>
      <c r="I3" s="730"/>
      <c r="J3" s="730"/>
      <c r="K3" s="730"/>
      <c r="L3" s="730"/>
      <c r="M3" s="730"/>
      <c r="N3" s="730"/>
      <c r="O3" s="730"/>
      <c r="P3" s="730"/>
      <c r="Q3" s="730"/>
      <c r="R3" s="730"/>
      <c r="S3" s="730"/>
      <c r="T3" s="730"/>
      <c r="U3" s="730"/>
      <c r="V3" s="730"/>
      <c r="W3" s="730"/>
      <c r="X3" s="730"/>
      <c r="Y3" s="730"/>
      <c r="Z3" s="730"/>
      <c r="AA3" s="730"/>
      <c r="AB3" s="730"/>
      <c r="AC3" s="730"/>
      <c r="AD3" s="730"/>
      <c r="AE3" s="730"/>
      <c r="AF3" s="730"/>
      <c r="AG3" s="730"/>
      <c r="AH3" s="731"/>
      <c r="AI3" s="730"/>
    </row>
    <row r="4" spans="1:41" s="730" customFormat="1" ht="21" customHeight="1">
      <c r="A4" s="1292" t="s">
        <v>706</v>
      </c>
      <c r="B4" s="1293" t="s">
        <v>707</v>
      </c>
      <c r="C4" s="1296" t="s">
        <v>708</v>
      </c>
      <c r="D4" s="1299" t="s">
        <v>709</v>
      </c>
      <c r="E4" s="1302" t="s">
        <v>710</v>
      </c>
      <c r="F4" s="1302" t="s">
        <v>711</v>
      </c>
      <c r="G4" s="1304" t="s">
        <v>712</v>
      </c>
      <c r="H4" s="1282"/>
      <c r="I4" s="1305"/>
      <c r="J4" s="1304" t="s">
        <v>713</v>
      </c>
      <c r="K4" s="1282"/>
      <c r="L4" s="1282"/>
      <c r="M4" s="1282"/>
      <c r="N4" s="1306" t="s">
        <v>714</v>
      </c>
      <c r="O4" s="1282" t="s">
        <v>715</v>
      </c>
      <c r="P4" s="1282"/>
      <c r="Q4" s="1282"/>
      <c r="R4" s="1282"/>
      <c r="S4" s="1282"/>
      <c r="T4" s="1282"/>
      <c r="U4" s="1282"/>
      <c r="V4" s="1282"/>
      <c r="W4" s="1282"/>
      <c r="X4" s="1282"/>
      <c r="Y4" s="1282"/>
      <c r="Z4" s="1282"/>
      <c r="AA4" s="1282"/>
      <c r="AB4" s="1282"/>
      <c r="AC4" s="1282"/>
      <c r="AD4" s="1282"/>
      <c r="AE4" s="1282"/>
      <c r="AF4" s="1282"/>
      <c r="AG4" s="1282"/>
      <c r="AH4" s="1283"/>
      <c r="AI4" s="1284" t="s">
        <v>716</v>
      </c>
      <c r="AM4" s="732"/>
      <c r="AN4" s="732"/>
    </row>
    <row r="5" spans="1:41" s="730" customFormat="1" ht="30" customHeight="1">
      <c r="A5" s="1276"/>
      <c r="B5" s="1294"/>
      <c r="C5" s="1297"/>
      <c r="D5" s="1300"/>
      <c r="E5" s="1303"/>
      <c r="F5" s="1303"/>
      <c r="G5" s="1287" t="s">
        <v>717</v>
      </c>
      <c r="H5" s="1287" t="s">
        <v>718</v>
      </c>
      <c r="I5" s="1287" t="s">
        <v>719</v>
      </c>
      <c r="J5" s="1289" t="s">
        <v>720</v>
      </c>
      <c r="K5" s="1289" t="s">
        <v>721</v>
      </c>
      <c r="L5" s="1289" t="s">
        <v>722</v>
      </c>
      <c r="M5" s="1289" t="s">
        <v>723</v>
      </c>
      <c r="N5" s="1307"/>
      <c r="O5" s="670" t="s">
        <v>769</v>
      </c>
      <c r="P5" s="670" t="s">
        <v>768</v>
      </c>
      <c r="Q5" s="670" t="s">
        <v>770</v>
      </c>
      <c r="R5" s="670" t="s">
        <v>771</v>
      </c>
      <c r="S5" s="670" t="s">
        <v>772</v>
      </c>
      <c r="T5" s="670" t="s">
        <v>773</v>
      </c>
      <c r="U5" s="670" t="s">
        <v>774</v>
      </c>
      <c r="V5" s="670" t="s">
        <v>775</v>
      </c>
      <c r="W5" s="670" t="s">
        <v>776</v>
      </c>
      <c r="X5" s="670" t="s">
        <v>777</v>
      </c>
      <c r="Y5" s="670" t="s">
        <v>778</v>
      </c>
      <c r="Z5" s="670" t="s">
        <v>779</v>
      </c>
      <c r="AA5" s="670" t="s">
        <v>780</v>
      </c>
      <c r="AB5" s="670" t="s">
        <v>781</v>
      </c>
      <c r="AC5" s="670" t="s">
        <v>782</v>
      </c>
      <c r="AD5" s="670" t="s">
        <v>783</v>
      </c>
      <c r="AE5" s="670" t="s">
        <v>784</v>
      </c>
      <c r="AF5" s="670" t="s">
        <v>785</v>
      </c>
      <c r="AG5" s="670" t="s">
        <v>786</v>
      </c>
      <c r="AH5" s="671" t="s">
        <v>787</v>
      </c>
      <c r="AI5" s="1285"/>
      <c r="AM5" s="732"/>
      <c r="AN5" s="732"/>
    </row>
    <row r="6" spans="1:41" s="730" customFormat="1" ht="23.25" customHeight="1" thickBot="1">
      <c r="A6" s="1278"/>
      <c r="B6" s="1295"/>
      <c r="C6" s="1298"/>
      <c r="D6" s="1301"/>
      <c r="E6" s="1290"/>
      <c r="F6" s="1290"/>
      <c r="G6" s="1288"/>
      <c r="H6" s="1288"/>
      <c r="I6" s="1288"/>
      <c r="J6" s="1290"/>
      <c r="K6" s="1290"/>
      <c r="L6" s="1290"/>
      <c r="M6" s="1290"/>
      <c r="N6" s="1308"/>
      <c r="O6" s="672" t="s">
        <v>724</v>
      </c>
      <c r="P6" s="672" t="s">
        <v>725</v>
      </c>
      <c r="Q6" s="672" t="s">
        <v>726</v>
      </c>
      <c r="R6" s="672" t="s">
        <v>727</v>
      </c>
      <c r="S6" s="672" t="s">
        <v>728</v>
      </c>
      <c r="T6" s="672" t="s">
        <v>729</v>
      </c>
      <c r="U6" s="672" t="s">
        <v>730</v>
      </c>
      <c r="V6" s="672" t="s">
        <v>731</v>
      </c>
      <c r="W6" s="672" t="s">
        <v>732</v>
      </c>
      <c r="X6" s="672" t="s">
        <v>733</v>
      </c>
      <c r="Y6" s="672" t="s">
        <v>734</v>
      </c>
      <c r="Z6" s="672" t="s">
        <v>735</v>
      </c>
      <c r="AA6" s="672" t="s">
        <v>736</v>
      </c>
      <c r="AB6" s="672" t="s">
        <v>737</v>
      </c>
      <c r="AC6" s="672" t="s">
        <v>738</v>
      </c>
      <c r="AD6" s="672" t="s">
        <v>739</v>
      </c>
      <c r="AE6" s="672" t="s">
        <v>740</v>
      </c>
      <c r="AF6" s="672" t="s">
        <v>741</v>
      </c>
      <c r="AG6" s="672" t="s">
        <v>742</v>
      </c>
      <c r="AH6" s="672" t="s">
        <v>743</v>
      </c>
      <c r="AI6" s="1286"/>
      <c r="AM6" s="732"/>
      <c r="AN6" s="732"/>
    </row>
    <row r="7" spans="1:41" s="730" customFormat="1" ht="23.25" customHeight="1" thickBot="1">
      <c r="A7" s="1279" t="s">
        <v>788</v>
      </c>
      <c r="B7" s="1280"/>
      <c r="C7" s="1280"/>
      <c r="D7" s="1280"/>
      <c r="E7" s="1280"/>
      <c r="F7" s="1280"/>
      <c r="G7" s="1280"/>
      <c r="H7" s="1280"/>
      <c r="I7" s="1280"/>
      <c r="J7" s="1280"/>
      <c r="K7" s="1280"/>
      <c r="L7" s="1280"/>
      <c r="M7" s="1280"/>
      <c r="N7" s="1280"/>
      <c r="O7" s="1280"/>
      <c r="P7" s="1280"/>
      <c r="Q7" s="1280"/>
      <c r="R7" s="1280"/>
      <c r="S7" s="1280"/>
      <c r="T7" s="1280"/>
      <c r="U7" s="1280"/>
      <c r="V7" s="1280"/>
      <c r="W7" s="1280"/>
      <c r="X7" s="1280"/>
      <c r="Y7" s="1280"/>
      <c r="Z7" s="1280"/>
      <c r="AA7" s="1280"/>
      <c r="AB7" s="1280"/>
      <c r="AC7" s="1280"/>
      <c r="AD7" s="1280"/>
      <c r="AE7" s="1280"/>
      <c r="AF7" s="1280"/>
      <c r="AG7" s="1280"/>
      <c r="AH7" s="1280"/>
      <c r="AI7" s="1281"/>
      <c r="AM7" s="732"/>
      <c r="AN7" s="732"/>
    </row>
    <row r="8" spans="1:41" ht="15" customHeight="1">
      <c r="A8" s="1276" t="s">
        <v>744</v>
      </c>
      <c r="B8" s="673"/>
      <c r="C8" s="674"/>
      <c r="D8" s="675"/>
      <c r="E8" s="675"/>
      <c r="F8" s="675"/>
      <c r="G8" s="675"/>
      <c r="H8" s="675"/>
      <c r="I8" s="675"/>
      <c r="J8" s="675"/>
      <c r="K8" s="675"/>
      <c r="L8" s="675"/>
      <c r="M8" s="675"/>
      <c r="N8" s="676"/>
      <c r="O8" s="677"/>
      <c r="P8" s="678"/>
      <c r="Q8" s="678"/>
      <c r="R8" s="678"/>
      <c r="S8" s="678"/>
      <c r="T8" s="678"/>
      <c r="U8" s="678"/>
      <c r="V8" s="678"/>
      <c r="W8" s="678"/>
      <c r="X8" s="678"/>
      <c r="Y8" s="678"/>
      <c r="Z8" s="678"/>
      <c r="AA8" s="678"/>
      <c r="AB8" s="678"/>
      <c r="AC8" s="678"/>
      <c r="AD8" s="678"/>
      <c r="AE8" s="678"/>
      <c r="AF8" s="678"/>
      <c r="AG8" s="679"/>
      <c r="AH8" s="680"/>
      <c r="AI8" s="681"/>
      <c r="AN8" s="730"/>
    </row>
    <row r="9" spans="1:41" ht="15" customHeight="1">
      <c r="A9" s="1276"/>
      <c r="B9" s="682"/>
      <c r="C9" s="683"/>
      <c r="D9" s="684"/>
      <c r="E9" s="684"/>
      <c r="F9" s="684"/>
      <c r="G9" s="684"/>
      <c r="H9" s="684"/>
      <c r="I9" s="684"/>
      <c r="J9" s="684"/>
      <c r="K9" s="684"/>
      <c r="L9" s="684"/>
      <c r="M9" s="684"/>
      <c r="N9" s="685"/>
      <c r="O9" s="686"/>
      <c r="P9" s="687"/>
      <c r="Q9" s="687"/>
      <c r="R9" s="687"/>
      <c r="S9" s="687"/>
      <c r="T9" s="687"/>
      <c r="U9" s="687"/>
      <c r="V9" s="687"/>
      <c r="W9" s="687"/>
      <c r="X9" s="687"/>
      <c r="Y9" s="687"/>
      <c r="Z9" s="687"/>
      <c r="AA9" s="687"/>
      <c r="AB9" s="687"/>
      <c r="AC9" s="687"/>
      <c r="AD9" s="687"/>
      <c r="AE9" s="687"/>
      <c r="AF9" s="687"/>
      <c r="AG9" s="688"/>
      <c r="AH9" s="689"/>
      <c r="AI9" s="690"/>
      <c r="AN9" s="730"/>
    </row>
    <row r="10" spans="1:41" ht="15" customHeight="1">
      <c r="A10" s="1276"/>
      <c r="B10" s="682"/>
      <c r="C10" s="683"/>
      <c r="D10" s="684"/>
      <c r="E10" s="684"/>
      <c r="F10" s="684"/>
      <c r="G10" s="684"/>
      <c r="H10" s="684"/>
      <c r="I10" s="684"/>
      <c r="J10" s="684"/>
      <c r="K10" s="684"/>
      <c r="L10" s="684"/>
      <c r="M10" s="684"/>
      <c r="N10" s="685"/>
      <c r="O10" s="686"/>
      <c r="P10" s="687"/>
      <c r="Q10" s="687"/>
      <c r="R10" s="687"/>
      <c r="S10" s="687"/>
      <c r="T10" s="687"/>
      <c r="U10" s="687"/>
      <c r="V10" s="687"/>
      <c r="W10" s="687"/>
      <c r="X10" s="687"/>
      <c r="Y10" s="687"/>
      <c r="Z10" s="687"/>
      <c r="AA10" s="687"/>
      <c r="AB10" s="687"/>
      <c r="AC10" s="687"/>
      <c r="AD10" s="687"/>
      <c r="AE10" s="687"/>
      <c r="AF10" s="687"/>
      <c r="AG10" s="688"/>
      <c r="AH10" s="689"/>
      <c r="AI10" s="690"/>
      <c r="AN10" s="730"/>
    </row>
    <row r="11" spans="1:41" ht="15" customHeight="1">
      <c r="A11" s="1277"/>
      <c r="B11" s="691"/>
      <c r="C11" s="692"/>
      <c r="D11" s="693"/>
      <c r="E11" s="693"/>
      <c r="F11" s="693"/>
      <c r="G11" s="693"/>
      <c r="H11" s="693"/>
      <c r="I11" s="693"/>
      <c r="J11" s="693"/>
      <c r="K11" s="693"/>
      <c r="L11" s="693"/>
      <c r="M11" s="693"/>
      <c r="N11" s="694"/>
      <c r="O11" s="695"/>
      <c r="P11" s="696"/>
      <c r="Q11" s="696"/>
      <c r="R11" s="696"/>
      <c r="S11" s="696"/>
      <c r="T11" s="696"/>
      <c r="U11" s="696"/>
      <c r="V11" s="696"/>
      <c r="W11" s="696"/>
      <c r="X11" s="696"/>
      <c r="Y11" s="696"/>
      <c r="Z11" s="696"/>
      <c r="AA11" s="696"/>
      <c r="AB11" s="696"/>
      <c r="AC11" s="696"/>
      <c r="AD11" s="696"/>
      <c r="AE11" s="696"/>
      <c r="AF11" s="696"/>
      <c r="AG11" s="697"/>
      <c r="AH11" s="698"/>
      <c r="AI11" s="699"/>
      <c r="AN11" s="730"/>
    </row>
    <row r="12" spans="1:41" ht="15" customHeight="1">
      <c r="A12" s="1272" t="s">
        <v>745</v>
      </c>
      <c r="B12" s="700"/>
      <c r="C12" s="701"/>
      <c r="D12" s="702"/>
      <c r="E12" s="702"/>
      <c r="F12" s="702"/>
      <c r="G12" s="702"/>
      <c r="H12" s="702"/>
      <c r="I12" s="702"/>
      <c r="J12" s="702"/>
      <c r="K12" s="702"/>
      <c r="L12" s="702"/>
      <c r="M12" s="702"/>
      <c r="N12" s="703"/>
      <c r="O12" s="704"/>
      <c r="P12" s="705"/>
      <c r="Q12" s="705"/>
      <c r="R12" s="705"/>
      <c r="S12" s="705"/>
      <c r="T12" s="705"/>
      <c r="U12" s="705"/>
      <c r="V12" s="705"/>
      <c r="W12" s="705"/>
      <c r="X12" s="705"/>
      <c r="Y12" s="705"/>
      <c r="Z12" s="705"/>
      <c r="AA12" s="705"/>
      <c r="AB12" s="705"/>
      <c r="AC12" s="705"/>
      <c r="AD12" s="705"/>
      <c r="AE12" s="705"/>
      <c r="AF12" s="705"/>
      <c r="AG12" s="706"/>
      <c r="AH12" s="707"/>
      <c r="AI12" s="708"/>
      <c r="AN12" s="730"/>
    </row>
    <row r="13" spans="1:41" ht="15" customHeight="1">
      <c r="A13" s="1273"/>
      <c r="B13" s="682"/>
      <c r="C13" s="683"/>
      <c r="D13" s="684"/>
      <c r="E13" s="684"/>
      <c r="F13" s="684"/>
      <c r="G13" s="684"/>
      <c r="H13" s="684"/>
      <c r="I13" s="684"/>
      <c r="J13" s="684"/>
      <c r="K13" s="684"/>
      <c r="L13" s="684"/>
      <c r="M13" s="684"/>
      <c r="N13" s="685"/>
      <c r="O13" s="686"/>
      <c r="P13" s="687"/>
      <c r="Q13" s="687"/>
      <c r="R13" s="687"/>
      <c r="S13" s="687"/>
      <c r="T13" s="687"/>
      <c r="U13" s="687"/>
      <c r="V13" s="687"/>
      <c r="W13" s="687"/>
      <c r="X13" s="687"/>
      <c r="Y13" s="687"/>
      <c r="Z13" s="687"/>
      <c r="AA13" s="687"/>
      <c r="AB13" s="687"/>
      <c r="AC13" s="687"/>
      <c r="AD13" s="687"/>
      <c r="AE13" s="687"/>
      <c r="AF13" s="687"/>
      <c r="AG13" s="688"/>
      <c r="AH13" s="689"/>
      <c r="AI13" s="690"/>
      <c r="AN13" s="730"/>
    </row>
    <row r="14" spans="1:41" ht="15" customHeight="1">
      <c r="A14" s="1273"/>
      <c r="B14" s="682"/>
      <c r="C14" s="683"/>
      <c r="D14" s="684"/>
      <c r="E14" s="684"/>
      <c r="F14" s="684"/>
      <c r="G14" s="684"/>
      <c r="H14" s="684"/>
      <c r="I14" s="684"/>
      <c r="J14" s="684"/>
      <c r="K14" s="684"/>
      <c r="L14" s="684"/>
      <c r="M14" s="684"/>
      <c r="N14" s="685"/>
      <c r="O14" s="686"/>
      <c r="P14" s="687"/>
      <c r="Q14" s="687"/>
      <c r="R14" s="687"/>
      <c r="S14" s="687"/>
      <c r="T14" s="687"/>
      <c r="U14" s="687"/>
      <c r="V14" s="687"/>
      <c r="W14" s="687"/>
      <c r="X14" s="687"/>
      <c r="Y14" s="687"/>
      <c r="Z14" s="687"/>
      <c r="AA14" s="687"/>
      <c r="AB14" s="687"/>
      <c r="AC14" s="687"/>
      <c r="AD14" s="687"/>
      <c r="AE14" s="687"/>
      <c r="AF14" s="687"/>
      <c r="AG14" s="688"/>
      <c r="AH14" s="689"/>
      <c r="AI14" s="690"/>
      <c r="AN14" s="730"/>
    </row>
    <row r="15" spans="1:41" ht="15" customHeight="1">
      <c r="A15" s="1274"/>
      <c r="B15" s="709"/>
      <c r="C15" s="710"/>
      <c r="D15" s="711"/>
      <c r="E15" s="711"/>
      <c r="F15" s="711"/>
      <c r="G15" s="711"/>
      <c r="H15" s="711"/>
      <c r="I15" s="711"/>
      <c r="J15" s="711"/>
      <c r="K15" s="711"/>
      <c r="L15" s="711"/>
      <c r="M15" s="711"/>
      <c r="N15" s="712"/>
      <c r="O15" s="713"/>
      <c r="P15" s="714"/>
      <c r="Q15" s="714"/>
      <c r="R15" s="714"/>
      <c r="S15" s="714"/>
      <c r="T15" s="714"/>
      <c r="U15" s="714"/>
      <c r="V15" s="714"/>
      <c r="W15" s="714"/>
      <c r="X15" s="714"/>
      <c r="Y15" s="714"/>
      <c r="Z15" s="714"/>
      <c r="AA15" s="714"/>
      <c r="AB15" s="714"/>
      <c r="AC15" s="714"/>
      <c r="AD15" s="714"/>
      <c r="AE15" s="714"/>
      <c r="AF15" s="714"/>
      <c r="AG15" s="715"/>
      <c r="AH15" s="716"/>
      <c r="AI15" s="717"/>
      <c r="AN15" s="730"/>
    </row>
    <row r="16" spans="1:41" ht="15" customHeight="1">
      <c r="A16" s="1272" t="s">
        <v>746</v>
      </c>
      <c r="B16" s="700"/>
      <c r="C16" s="701"/>
      <c r="D16" s="702"/>
      <c r="E16" s="702"/>
      <c r="F16" s="702"/>
      <c r="G16" s="702"/>
      <c r="H16" s="702"/>
      <c r="I16" s="702"/>
      <c r="J16" s="702"/>
      <c r="K16" s="702"/>
      <c r="L16" s="702"/>
      <c r="M16" s="702"/>
      <c r="N16" s="703"/>
      <c r="O16" s="704"/>
      <c r="P16" s="705"/>
      <c r="Q16" s="705"/>
      <c r="R16" s="705"/>
      <c r="S16" s="705"/>
      <c r="T16" s="705"/>
      <c r="U16" s="705"/>
      <c r="V16" s="705"/>
      <c r="W16" s="705"/>
      <c r="X16" s="705"/>
      <c r="Y16" s="705"/>
      <c r="Z16" s="705"/>
      <c r="AA16" s="705"/>
      <c r="AB16" s="705"/>
      <c r="AC16" s="705"/>
      <c r="AD16" s="705"/>
      <c r="AE16" s="705"/>
      <c r="AF16" s="705"/>
      <c r="AG16" s="706"/>
      <c r="AH16" s="707"/>
      <c r="AI16" s="708"/>
      <c r="AN16" s="730"/>
    </row>
    <row r="17" spans="1:40" ht="15" customHeight="1">
      <c r="A17" s="1273"/>
      <c r="B17" s="682"/>
      <c r="C17" s="683"/>
      <c r="D17" s="684"/>
      <c r="E17" s="684"/>
      <c r="F17" s="684"/>
      <c r="G17" s="684"/>
      <c r="H17" s="684"/>
      <c r="I17" s="684"/>
      <c r="J17" s="684"/>
      <c r="K17" s="684"/>
      <c r="L17" s="684"/>
      <c r="M17" s="684"/>
      <c r="N17" s="685"/>
      <c r="O17" s="686"/>
      <c r="P17" s="687"/>
      <c r="Q17" s="687"/>
      <c r="R17" s="687"/>
      <c r="S17" s="687"/>
      <c r="T17" s="687"/>
      <c r="U17" s="687"/>
      <c r="V17" s="687"/>
      <c r="W17" s="687"/>
      <c r="X17" s="687"/>
      <c r="Y17" s="687"/>
      <c r="Z17" s="687"/>
      <c r="AA17" s="687"/>
      <c r="AB17" s="687"/>
      <c r="AC17" s="687"/>
      <c r="AD17" s="687"/>
      <c r="AE17" s="687"/>
      <c r="AF17" s="687"/>
      <c r="AG17" s="688"/>
      <c r="AH17" s="689"/>
      <c r="AI17" s="690"/>
      <c r="AN17" s="730"/>
    </row>
    <row r="18" spans="1:40" ht="15" customHeight="1">
      <c r="A18" s="1273"/>
      <c r="B18" s="682"/>
      <c r="C18" s="683"/>
      <c r="D18" s="684"/>
      <c r="E18" s="684"/>
      <c r="F18" s="684"/>
      <c r="G18" s="684"/>
      <c r="H18" s="684"/>
      <c r="I18" s="684"/>
      <c r="J18" s="684"/>
      <c r="K18" s="684"/>
      <c r="L18" s="684"/>
      <c r="M18" s="684"/>
      <c r="N18" s="685"/>
      <c r="O18" s="686"/>
      <c r="P18" s="687"/>
      <c r="Q18" s="687"/>
      <c r="R18" s="687"/>
      <c r="S18" s="687"/>
      <c r="T18" s="687"/>
      <c r="U18" s="687"/>
      <c r="V18" s="687"/>
      <c r="W18" s="687"/>
      <c r="X18" s="687"/>
      <c r="Y18" s="687"/>
      <c r="Z18" s="687"/>
      <c r="AA18" s="687"/>
      <c r="AB18" s="687"/>
      <c r="AC18" s="687"/>
      <c r="AD18" s="687"/>
      <c r="AE18" s="687"/>
      <c r="AF18" s="687"/>
      <c r="AG18" s="688"/>
      <c r="AH18" s="689"/>
      <c r="AI18" s="690"/>
      <c r="AN18" s="730"/>
    </row>
    <row r="19" spans="1:40" ht="15" customHeight="1">
      <c r="A19" s="1274"/>
      <c r="B19" s="691"/>
      <c r="C19" s="692"/>
      <c r="D19" s="693"/>
      <c r="E19" s="693"/>
      <c r="F19" s="693"/>
      <c r="G19" s="693"/>
      <c r="H19" s="693"/>
      <c r="I19" s="693"/>
      <c r="J19" s="693"/>
      <c r="K19" s="693"/>
      <c r="L19" s="693"/>
      <c r="M19" s="693"/>
      <c r="N19" s="694"/>
      <c r="O19" s="695"/>
      <c r="P19" s="696"/>
      <c r="Q19" s="696"/>
      <c r="R19" s="696"/>
      <c r="S19" s="696"/>
      <c r="T19" s="696"/>
      <c r="U19" s="696"/>
      <c r="V19" s="696"/>
      <c r="W19" s="696"/>
      <c r="X19" s="696"/>
      <c r="Y19" s="696"/>
      <c r="Z19" s="696"/>
      <c r="AA19" s="696"/>
      <c r="AB19" s="696"/>
      <c r="AC19" s="696"/>
      <c r="AD19" s="696"/>
      <c r="AE19" s="696"/>
      <c r="AF19" s="696"/>
      <c r="AG19" s="697"/>
      <c r="AH19" s="698"/>
      <c r="AI19" s="699"/>
      <c r="AN19" s="730"/>
    </row>
    <row r="20" spans="1:40" ht="15" customHeight="1">
      <c r="A20" s="1272" t="s">
        <v>747</v>
      </c>
      <c r="B20" s="700"/>
      <c r="C20" s="701"/>
      <c r="D20" s="702"/>
      <c r="E20" s="702"/>
      <c r="F20" s="702"/>
      <c r="G20" s="702"/>
      <c r="H20" s="702"/>
      <c r="I20" s="702"/>
      <c r="J20" s="702"/>
      <c r="K20" s="702"/>
      <c r="L20" s="702"/>
      <c r="M20" s="702"/>
      <c r="N20" s="703"/>
      <c r="O20" s="704"/>
      <c r="P20" s="705"/>
      <c r="Q20" s="705"/>
      <c r="R20" s="705"/>
      <c r="S20" s="705"/>
      <c r="T20" s="705"/>
      <c r="U20" s="705"/>
      <c r="V20" s="705"/>
      <c r="W20" s="705"/>
      <c r="X20" s="705"/>
      <c r="Y20" s="705"/>
      <c r="Z20" s="705"/>
      <c r="AA20" s="705"/>
      <c r="AB20" s="705"/>
      <c r="AC20" s="705"/>
      <c r="AD20" s="705"/>
      <c r="AE20" s="705"/>
      <c r="AF20" s="705"/>
      <c r="AG20" s="706"/>
      <c r="AH20" s="707"/>
      <c r="AI20" s="708"/>
      <c r="AN20" s="730"/>
    </row>
    <row r="21" spans="1:40" ht="15" customHeight="1">
      <c r="A21" s="1273"/>
      <c r="B21" s="682"/>
      <c r="C21" s="683"/>
      <c r="D21" s="684"/>
      <c r="E21" s="684"/>
      <c r="F21" s="684"/>
      <c r="G21" s="684"/>
      <c r="H21" s="684"/>
      <c r="I21" s="684"/>
      <c r="J21" s="684"/>
      <c r="K21" s="684"/>
      <c r="L21" s="684"/>
      <c r="M21" s="684"/>
      <c r="N21" s="685"/>
      <c r="O21" s="686"/>
      <c r="P21" s="687"/>
      <c r="Q21" s="687"/>
      <c r="R21" s="687"/>
      <c r="S21" s="687"/>
      <c r="T21" s="687"/>
      <c r="U21" s="687"/>
      <c r="V21" s="687"/>
      <c r="W21" s="687"/>
      <c r="X21" s="687"/>
      <c r="Y21" s="687"/>
      <c r="Z21" s="687"/>
      <c r="AA21" s="687"/>
      <c r="AB21" s="687"/>
      <c r="AC21" s="687"/>
      <c r="AD21" s="687"/>
      <c r="AE21" s="687"/>
      <c r="AF21" s="687"/>
      <c r="AG21" s="688"/>
      <c r="AH21" s="689"/>
      <c r="AI21" s="690"/>
      <c r="AN21" s="730"/>
    </row>
    <row r="22" spans="1:40" ht="15" customHeight="1">
      <c r="A22" s="1273"/>
      <c r="B22" s="682"/>
      <c r="C22" s="683"/>
      <c r="D22" s="684"/>
      <c r="E22" s="684"/>
      <c r="F22" s="684"/>
      <c r="G22" s="684"/>
      <c r="H22" s="684"/>
      <c r="I22" s="684"/>
      <c r="J22" s="684"/>
      <c r="K22" s="684"/>
      <c r="L22" s="684"/>
      <c r="M22" s="684"/>
      <c r="N22" s="685"/>
      <c r="O22" s="686"/>
      <c r="P22" s="687"/>
      <c r="Q22" s="687"/>
      <c r="R22" s="687"/>
      <c r="S22" s="687"/>
      <c r="T22" s="687"/>
      <c r="U22" s="687"/>
      <c r="V22" s="687"/>
      <c r="W22" s="687"/>
      <c r="X22" s="687"/>
      <c r="Y22" s="687"/>
      <c r="Z22" s="687"/>
      <c r="AA22" s="687"/>
      <c r="AB22" s="687"/>
      <c r="AC22" s="687"/>
      <c r="AD22" s="687"/>
      <c r="AE22" s="687"/>
      <c r="AF22" s="687"/>
      <c r="AG22" s="688"/>
      <c r="AH22" s="689"/>
      <c r="AI22" s="690"/>
      <c r="AN22" s="730"/>
    </row>
    <row r="23" spans="1:40" ht="15" customHeight="1">
      <c r="A23" s="1274"/>
      <c r="B23" s="691"/>
      <c r="C23" s="692"/>
      <c r="D23" s="693"/>
      <c r="E23" s="693"/>
      <c r="F23" s="693"/>
      <c r="G23" s="693"/>
      <c r="H23" s="693"/>
      <c r="I23" s="693"/>
      <c r="J23" s="693"/>
      <c r="K23" s="693"/>
      <c r="L23" s="693"/>
      <c r="M23" s="693"/>
      <c r="N23" s="694"/>
      <c r="O23" s="695"/>
      <c r="P23" s="696"/>
      <c r="Q23" s="696"/>
      <c r="R23" s="696"/>
      <c r="S23" s="696"/>
      <c r="T23" s="696"/>
      <c r="U23" s="696"/>
      <c r="V23" s="696"/>
      <c r="W23" s="696"/>
      <c r="X23" s="696"/>
      <c r="Y23" s="696"/>
      <c r="Z23" s="696"/>
      <c r="AA23" s="696"/>
      <c r="AB23" s="696"/>
      <c r="AC23" s="696"/>
      <c r="AD23" s="696"/>
      <c r="AE23" s="696"/>
      <c r="AF23" s="696"/>
      <c r="AG23" s="697"/>
      <c r="AH23" s="698"/>
      <c r="AI23" s="699"/>
      <c r="AN23" s="730"/>
    </row>
    <row r="24" spans="1:40" ht="15" customHeight="1">
      <c r="A24" s="1272" t="s">
        <v>748</v>
      </c>
      <c r="B24" s="700"/>
      <c r="C24" s="701"/>
      <c r="D24" s="702"/>
      <c r="E24" s="702"/>
      <c r="F24" s="702"/>
      <c r="G24" s="702"/>
      <c r="H24" s="702"/>
      <c r="I24" s="702"/>
      <c r="J24" s="702"/>
      <c r="K24" s="702"/>
      <c r="L24" s="702"/>
      <c r="M24" s="702"/>
      <c r="N24" s="703"/>
      <c r="O24" s="704"/>
      <c r="P24" s="705"/>
      <c r="Q24" s="705"/>
      <c r="R24" s="705"/>
      <c r="S24" s="705"/>
      <c r="T24" s="705"/>
      <c r="U24" s="705"/>
      <c r="V24" s="705"/>
      <c r="W24" s="705"/>
      <c r="X24" s="705"/>
      <c r="Y24" s="705"/>
      <c r="Z24" s="705"/>
      <c r="AA24" s="705"/>
      <c r="AB24" s="705"/>
      <c r="AC24" s="705"/>
      <c r="AD24" s="705"/>
      <c r="AE24" s="705"/>
      <c r="AF24" s="705"/>
      <c r="AG24" s="706"/>
      <c r="AH24" s="707"/>
      <c r="AI24" s="708"/>
      <c r="AN24" s="730"/>
    </row>
    <row r="25" spans="1:40" ht="15" customHeight="1">
      <c r="A25" s="1273"/>
      <c r="B25" s="682"/>
      <c r="C25" s="683"/>
      <c r="D25" s="684"/>
      <c r="E25" s="684"/>
      <c r="F25" s="684"/>
      <c r="G25" s="684"/>
      <c r="H25" s="684"/>
      <c r="I25" s="684"/>
      <c r="J25" s="684"/>
      <c r="K25" s="684"/>
      <c r="L25" s="684"/>
      <c r="M25" s="684"/>
      <c r="N25" s="685"/>
      <c r="O25" s="686"/>
      <c r="P25" s="687"/>
      <c r="Q25" s="687"/>
      <c r="R25" s="687"/>
      <c r="S25" s="687"/>
      <c r="T25" s="687"/>
      <c r="U25" s="687"/>
      <c r="V25" s="687"/>
      <c r="W25" s="687"/>
      <c r="X25" s="687"/>
      <c r="Y25" s="687"/>
      <c r="Z25" s="687"/>
      <c r="AA25" s="687"/>
      <c r="AB25" s="687"/>
      <c r="AC25" s="687"/>
      <c r="AD25" s="687"/>
      <c r="AE25" s="687"/>
      <c r="AF25" s="687"/>
      <c r="AG25" s="688"/>
      <c r="AH25" s="689"/>
      <c r="AI25" s="690"/>
      <c r="AN25" s="730"/>
    </row>
    <row r="26" spans="1:40" ht="15" customHeight="1">
      <c r="A26" s="1273"/>
      <c r="B26" s="682"/>
      <c r="C26" s="683"/>
      <c r="D26" s="684"/>
      <c r="E26" s="684"/>
      <c r="F26" s="684"/>
      <c r="G26" s="684"/>
      <c r="H26" s="684"/>
      <c r="I26" s="684"/>
      <c r="J26" s="684"/>
      <c r="K26" s="684"/>
      <c r="L26" s="684"/>
      <c r="M26" s="684"/>
      <c r="N26" s="685"/>
      <c r="O26" s="686"/>
      <c r="P26" s="687"/>
      <c r="Q26" s="687"/>
      <c r="R26" s="687"/>
      <c r="S26" s="687"/>
      <c r="T26" s="687"/>
      <c r="U26" s="687"/>
      <c r="V26" s="687"/>
      <c r="W26" s="687"/>
      <c r="X26" s="687"/>
      <c r="Y26" s="687"/>
      <c r="Z26" s="687"/>
      <c r="AA26" s="687"/>
      <c r="AB26" s="687"/>
      <c r="AC26" s="687"/>
      <c r="AD26" s="687"/>
      <c r="AE26" s="687"/>
      <c r="AF26" s="687"/>
      <c r="AG26" s="688"/>
      <c r="AH26" s="689"/>
      <c r="AI26" s="690"/>
      <c r="AN26" s="730"/>
    </row>
    <row r="27" spans="1:40" ht="15" customHeight="1">
      <c r="A27" s="1274"/>
      <c r="B27" s="709"/>
      <c r="C27" s="710"/>
      <c r="D27" s="711"/>
      <c r="E27" s="711"/>
      <c r="F27" s="711"/>
      <c r="G27" s="711"/>
      <c r="H27" s="711"/>
      <c r="I27" s="711"/>
      <c r="J27" s="711"/>
      <c r="K27" s="711"/>
      <c r="L27" s="711"/>
      <c r="M27" s="711"/>
      <c r="N27" s="712"/>
      <c r="O27" s="713"/>
      <c r="P27" s="714"/>
      <c r="Q27" s="714"/>
      <c r="R27" s="714"/>
      <c r="S27" s="714"/>
      <c r="T27" s="714"/>
      <c r="U27" s="714"/>
      <c r="V27" s="714"/>
      <c r="W27" s="714"/>
      <c r="X27" s="714"/>
      <c r="Y27" s="714"/>
      <c r="Z27" s="714"/>
      <c r="AA27" s="714"/>
      <c r="AB27" s="714"/>
      <c r="AC27" s="714"/>
      <c r="AD27" s="714"/>
      <c r="AE27" s="714"/>
      <c r="AF27" s="714"/>
      <c r="AG27" s="715"/>
      <c r="AH27" s="716"/>
      <c r="AI27" s="717"/>
      <c r="AN27" s="730"/>
    </row>
    <row r="28" spans="1:40" ht="15" customHeight="1">
      <c r="A28" s="1272" t="s">
        <v>749</v>
      </c>
      <c r="B28" s="700"/>
      <c r="C28" s="701"/>
      <c r="D28" s="702"/>
      <c r="E28" s="702"/>
      <c r="F28" s="702"/>
      <c r="G28" s="702"/>
      <c r="H28" s="702"/>
      <c r="I28" s="702"/>
      <c r="J28" s="702"/>
      <c r="K28" s="702"/>
      <c r="L28" s="702"/>
      <c r="M28" s="702"/>
      <c r="N28" s="703"/>
      <c r="O28" s="704"/>
      <c r="P28" s="705"/>
      <c r="Q28" s="705"/>
      <c r="R28" s="705"/>
      <c r="S28" s="705"/>
      <c r="T28" s="705"/>
      <c r="U28" s="705"/>
      <c r="V28" s="705"/>
      <c r="W28" s="705"/>
      <c r="X28" s="705"/>
      <c r="Y28" s="705"/>
      <c r="Z28" s="705"/>
      <c r="AA28" s="705"/>
      <c r="AB28" s="705"/>
      <c r="AC28" s="705"/>
      <c r="AD28" s="705"/>
      <c r="AE28" s="705"/>
      <c r="AF28" s="705"/>
      <c r="AG28" s="706"/>
      <c r="AH28" s="707"/>
      <c r="AI28" s="708"/>
      <c r="AN28" s="730"/>
    </row>
    <row r="29" spans="1:40" ht="15" customHeight="1">
      <c r="A29" s="1273"/>
      <c r="B29" s="682"/>
      <c r="C29" s="683"/>
      <c r="D29" s="684"/>
      <c r="E29" s="684"/>
      <c r="F29" s="684"/>
      <c r="G29" s="684"/>
      <c r="H29" s="684"/>
      <c r="I29" s="684"/>
      <c r="J29" s="684"/>
      <c r="K29" s="684"/>
      <c r="L29" s="684"/>
      <c r="M29" s="684"/>
      <c r="N29" s="685"/>
      <c r="O29" s="686"/>
      <c r="P29" s="687"/>
      <c r="Q29" s="687"/>
      <c r="R29" s="687"/>
      <c r="S29" s="687"/>
      <c r="T29" s="687"/>
      <c r="U29" s="687"/>
      <c r="V29" s="687"/>
      <c r="W29" s="687"/>
      <c r="X29" s="687"/>
      <c r="Y29" s="687"/>
      <c r="Z29" s="687"/>
      <c r="AA29" s="687"/>
      <c r="AB29" s="687"/>
      <c r="AC29" s="687"/>
      <c r="AD29" s="687"/>
      <c r="AE29" s="687"/>
      <c r="AF29" s="687"/>
      <c r="AG29" s="688"/>
      <c r="AH29" s="689"/>
      <c r="AI29" s="690"/>
      <c r="AN29" s="730"/>
    </row>
    <row r="30" spans="1:40" ht="15" customHeight="1">
      <c r="A30" s="1273"/>
      <c r="B30" s="682"/>
      <c r="C30" s="683"/>
      <c r="D30" s="684"/>
      <c r="E30" s="684"/>
      <c r="F30" s="684"/>
      <c r="G30" s="684"/>
      <c r="H30" s="684"/>
      <c r="I30" s="684"/>
      <c r="J30" s="684"/>
      <c r="K30" s="684"/>
      <c r="L30" s="684"/>
      <c r="M30" s="684"/>
      <c r="N30" s="685"/>
      <c r="O30" s="686"/>
      <c r="P30" s="687"/>
      <c r="Q30" s="687"/>
      <c r="R30" s="687"/>
      <c r="S30" s="687"/>
      <c r="T30" s="687"/>
      <c r="U30" s="687"/>
      <c r="V30" s="687"/>
      <c r="W30" s="687"/>
      <c r="X30" s="687"/>
      <c r="Y30" s="687"/>
      <c r="Z30" s="687"/>
      <c r="AA30" s="687"/>
      <c r="AB30" s="687"/>
      <c r="AC30" s="687"/>
      <c r="AD30" s="687"/>
      <c r="AE30" s="687"/>
      <c r="AF30" s="687"/>
      <c r="AG30" s="688"/>
      <c r="AH30" s="689"/>
      <c r="AI30" s="690"/>
      <c r="AN30" s="730"/>
    </row>
    <row r="31" spans="1:40" ht="15" customHeight="1">
      <c r="A31" s="1274"/>
      <c r="B31" s="691"/>
      <c r="C31" s="692"/>
      <c r="D31" s="693"/>
      <c r="E31" s="693"/>
      <c r="F31" s="693"/>
      <c r="G31" s="693"/>
      <c r="H31" s="693"/>
      <c r="I31" s="693"/>
      <c r="J31" s="693"/>
      <c r="K31" s="693"/>
      <c r="L31" s="693"/>
      <c r="M31" s="693"/>
      <c r="N31" s="694"/>
      <c r="O31" s="695"/>
      <c r="P31" s="696"/>
      <c r="Q31" s="696"/>
      <c r="R31" s="696"/>
      <c r="S31" s="696"/>
      <c r="T31" s="696"/>
      <c r="U31" s="696"/>
      <c r="V31" s="696"/>
      <c r="W31" s="696"/>
      <c r="X31" s="696"/>
      <c r="Y31" s="696"/>
      <c r="Z31" s="696"/>
      <c r="AA31" s="696"/>
      <c r="AB31" s="696"/>
      <c r="AC31" s="696"/>
      <c r="AD31" s="696"/>
      <c r="AE31" s="696"/>
      <c r="AF31" s="696"/>
      <c r="AG31" s="697"/>
      <c r="AH31" s="698"/>
      <c r="AI31" s="699"/>
      <c r="AN31" s="730"/>
    </row>
    <row r="32" spans="1:40" ht="15" customHeight="1">
      <c r="A32" s="1272" t="s">
        <v>750</v>
      </c>
      <c r="B32" s="700"/>
      <c r="C32" s="701"/>
      <c r="D32" s="702"/>
      <c r="E32" s="702"/>
      <c r="F32" s="702"/>
      <c r="G32" s="702"/>
      <c r="H32" s="702"/>
      <c r="I32" s="702"/>
      <c r="J32" s="702"/>
      <c r="K32" s="702"/>
      <c r="L32" s="702"/>
      <c r="M32" s="702"/>
      <c r="N32" s="703"/>
      <c r="O32" s="704"/>
      <c r="P32" s="705"/>
      <c r="Q32" s="705"/>
      <c r="R32" s="705"/>
      <c r="S32" s="705"/>
      <c r="T32" s="705"/>
      <c r="U32" s="705"/>
      <c r="V32" s="705"/>
      <c r="W32" s="705"/>
      <c r="X32" s="705"/>
      <c r="Y32" s="705"/>
      <c r="Z32" s="705"/>
      <c r="AA32" s="705"/>
      <c r="AB32" s="705"/>
      <c r="AC32" s="705"/>
      <c r="AD32" s="705"/>
      <c r="AE32" s="705"/>
      <c r="AF32" s="705"/>
      <c r="AG32" s="706"/>
      <c r="AH32" s="707"/>
      <c r="AI32" s="708"/>
      <c r="AN32" s="730"/>
    </row>
    <row r="33" spans="1:40" ht="15" customHeight="1">
      <c r="A33" s="1273"/>
      <c r="B33" s="682"/>
      <c r="C33" s="683"/>
      <c r="D33" s="684"/>
      <c r="E33" s="684"/>
      <c r="F33" s="684"/>
      <c r="G33" s="684"/>
      <c r="H33" s="684"/>
      <c r="I33" s="684"/>
      <c r="J33" s="684"/>
      <c r="K33" s="684"/>
      <c r="L33" s="684"/>
      <c r="M33" s="684"/>
      <c r="N33" s="685"/>
      <c r="O33" s="686"/>
      <c r="P33" s="687"/>
      <c r="Q33" s="687"/>
      <c r="R33" s="687"/>
      <c r="S33" s="687"/>
      <c r="T33" s="687"/>
      <c r="U33" s="687"/>
      <c r="V33" s="687"/>
      <c r="W33" s="687"/>
      <c r="X33" s="687"/>
      <c r="Y33" s="687"/>
      <c r="Z33" s="687"/>
      <c r="AA33" s="687"/>
      <c r="AB33" s="687"/>
      <c r="AC33" s="687"/>
      <c r="AD33" s="687"/>
      <c r="AE33" s="687"/>
      <c r="AF33" s="687"/>
      <c r="AG33" s="688"/>
      <c r="AH33" s="689"/>
      <c r="AI33" s="690"/>
      <c r="AN33" s="730"/>
    </row>
    <row r="34" spans="1:40" ht="15" customHeight="1">
      <c r="A34" s="1273"/>
      <c r="B34" s="682"/>
      <c r="C34" s="683"/>
      <c r="D34" s="684"/>
      <c r="E34" s="684"/>
      <c r="F34" s="684"/>
      <c r="G34" s="684"/>
      <c r="H34" s="684"/>
      <c r="I34" s="684"/>
      <c r="J34" s="684"/>
      <c r="K34" s="684"/>
      <c r="L34" s="684"/>
      <c r="M34" s="684"/>
      <c r="N34" s="685"/>
      <c r="O34" s="686"/>
      <c r="P34" s="687"/>
      <c r="Q34" s="687"/>
      <c r="R34" s="687"/>
      <c r="S34" s="687"/>
      <c r="T34" s="687"/>
      <c r="U34" s="687"/>
      <c r="V34" s="687"/>
      <c r="W34" s="687"/>
      <c r="X34" s="687"/>
      <c r="Y34" s="687"/>
      <c r="Z34" s="687"/>
      <c r="AA34" s="687"/>
      <c r="AB34" s="687"/>
      <c r="AC34" s="687"/>
      <c r="AD34" s="687"/>
      <c r="AE34" s="687"/>
      <c r="AF34" s="687"/>
      <c r="AG34" s="688"/>
      <c r="AH34" s="689"/>
      <c r="AI34" s="690"/>
      <c r="AN34" s="730"/>
    </row>
    <row r="35" spans="1:40" ht="15" customHeight="1">
      <c r="A35" s="1274"/>
      <c r="B35" s="691"/>
      <c r="C35" s="692"/>
      <c r="D35" s="693"/>
      <c r="E35" s="693"/>
      <c r="F35" s="693"/>
      <c r="G35" s="693"/>
      <c r="H35" s="693"/>
      <c r="I35" s="693"/>
      <c r="J35" s="693"/>
      <c r="K35" s="693"/>
      <c r="L35" s="693"/>
      <c r="M35" s="693"/>
      <c r="N35" s="694"/>
      <c r="O35" s="695"/>
      <c r="P35" s="696"/>
      <c r="Q35" s="696"/>
      <c r="R35" s="696"/>
      <c r="S35" s="696"/>
      <c r="T35" s="696"/>
      <c r="U35" s="696"/>
      <c r="V35" s="696"/>
      <c r="W35" s="696"/>
      <c r="X35" s="696"/>
      <c r="Y35" s="696"/>
      <c r="Z35" s="696"/>
      <c r="AA35" s="696"/>
      <c r="AB35" s="696"/>
      <c r="AC35" s="696"/>
      <c r="AD35" s="696"/>
      <c r="AE35" s="696"/>
      <c r="AF35" s="696"/>
      <c r="AG35" s="697"/>
      <c r="AH35" s="698"/>
      <c r="AI35" s="699"/>
      <c r="AN35" s="730"/>
    </row>
    <row r="36" spans="1:40" ht="15" customHeight="1">
      <c r="A36" s="1272" t="s">
        <v>751</v>
      </c>
      <c r="B36" s="700"/>
      <c r="C36" s="701"/>
      <c r="D36" s="702"/>
      <c r="E36" s="702"/>
      <c r="F36" s="702"/>
      <c r="G36" s="702"/>
      <c r="H36" s="702"/>
      <c r="I36" s="702"/>
      <c r="J36" s="702"/>
      <c r="K36" s="702"/>
      <c r="L36" s="702"/>
      <c r="M36" s="702"/>
      <c r="N36" s="703"/>
      <c r="O36" s="704"/>
      <c r="P36" s="705"/>
      <c r="Q36" s="705"/>
      <c r="R36" s="705"/>
      <c r="S36" s="705"/>
      <c r="T36" s="705"/>
      <c r="U36" s="705"/>
      <c r="V36" s="705"/>
      <c r="W36" s="705"/>
      <c r="X36" s="705"/>
      <c r="Y36" s="705"/>
      <c r="Z36" s="705"/>
      <c r="AA36" s="705"/>
      <c r="AB36" s="705"/>
      <c r="AC36" s="705"/>
      <c r="AD36" s="705"/>
      <c r="AE36" s="705"/>
      <c r="AF36" s="705"/>
      <c r="AG36" s="706"/>
      <c r="AH36" s="707"/>
      <c r="AI36" s="708"/>
      <c r="AN36" s="730"/>
    </row>
    <row r="37" spans="1:40" ht="15" customHeight="1">
      <c r="A37" s="1273"/>
      <c r="B37" s="682"/>
      <c r="C37" s="683"/>
      <c r="D37" s="684"/>
      <c r="E37" s="684"/>
      <c r="F37" s="684"/>
      <c r="G37" s="684"/>
      <c r="H37" s="684"/>
      <c r="I37" s="684"/>
      <c r="J37" s="684"/>
      <c r="K37" s="684"/>
      <c r="L37" s="684"/>
      <c r="M37" s="684"/>
      <c r="N37" s="685"/>
      <c r="O37" s="686"/>
      <c r="P37" s="687"/>
      <c r="Q37" s="687"/>
      <c r="R37" s="687"/>
      <c r="S37" s="687"/>
      <c r="T37" s="687"/>
      <c r="U37" s="687"/>
      <c r="V37" s="687"/>
      <c r="W37" s="687"/>
      <c r="X37" s="687"/>
      <c r="Y37" s="687"/>
      <c r="Z37" s="687"/>
      <c r="AA37" s="687"/>
      <c r="AB37" s="687"/>
      <c r="AC37" s="687"/>
      <c r="AD37" s="687"/>
      <c r="AE37" s="687"/>
      <c r="AF37" s="687"/>
      <c r="AG37" s="688"/>
      <c r="AH37" s="689"/>
      <c r="AI37" s="690"/>
      <c r="AN37" s="730"/>
    </row>
    <row r="38" spans="1:40" ht="15" customHeight="1">
      <c r="A38" s="1273"/>
      <c r="B38" s="682"/>
      <c r="C38" s="683"/>
      <c r="D38" s="684"/>
      <c r="E38" s="684"/>
      <c r="F38" s="684"/>
      <c r="G38" s="684"/>
      <c r="H38" s="684"/>
      <c r="I38" s="684"/>
      <c r="J38" s="684"/>
      <c r="K38" s="684"/>
      <c r="L38" s="684"/>
      <c r="M38" s="684"/>
      <c r="N38" s="685"/>
      <c r="O38" s="686"/>
      <c r="P38" s="687"/>
      <c r="Q38" s="687"/>
      <c r="R38" s="687"/>
      <c r="S38" s="687"/>
      <c r="T38" s="687"/>
      <c r="U38" s="687"/>
      <c r="V38" s="687"/>
      <c r="W38" s="687"/>
      <c r="X38" s="687"/>
      <c r="Y38" s="687"/>
      <c r="Z38" s="687"/>
      <c r="AA38" s="687"/>
      <c r="AB38" s="687"/>
      <c r="AC38" s="687"/>
      <c r="AD38" s="687"/>
      <c r="AE38" s="687"/>
      <c r="AF38" s="687"/>
      <c r="AG38" s="688"/>
      <c r="AH38" s="689"/>
      <c r="AI38" s="690"/>
      <c r="AN38" s="730"/>
    </row>
    <row r="39" spans="1:40" ht="15" customHeight="1" thickBot="1">
      <c r="A39" s="1274"/>
      <c r="B39" s="691"/>
      <c r="C39" s="692"/>
      <c r="D39" s="693"/>
      <c r="E39" s="693"/>
      <c r="F39" s="693"/>
      <c r="G39" s="693"/>
      <c r="H39" s="693"/>
      <c r="I39" s="693"/>
      <c r="J39" s="693"/>
      <c r="K39" s="693"/>
      <c r="L39" s="693"/>
      <c r="M39" s="693"/>
      <c r="N39" s="694"/>
      <c r="O39" s="695"/>
      <c r="P39" s="696"/>
      <c r="Q39" s="696"/>
      <c r="R39" s="696"/>
      <c r="S39" s="696"/>
      <c r="T39" s="696"/>
      <c r="U39" s="696"/>
      <c r="V39" s="696"/>
      <c r="W39" s="696"/>
      <c r="X39" s="696"/>
      <c r="Y39" s="696"/>
      <c r="Z39" s="696"/>
      <c r="AA39" s="696"/>
      <c r="AB39" s="696"/>
      <c r="AC39" s="696"/>
      <c r="AD39" s="696"/>
      <c r="AE39" s="696"/>
      <c r="AF39" s="696"/>
      <c r="AG39" s="697"/>
      <c r="AH39" s="698"/>
      <c r="AI39" s="699"/>
      <c r="AN39" s="730"/>
    </row>
    <row r="40" spans="1:40" s="730" customFormat="1" ht="23.25" customHeight="1" thickBot="1">
      <c r="A40" s="1279" t="s">
        <v>580</v>
      </c>
      <c r="B40" s="1280"/>
      <c r="C40" s="1280"/>
      <c r="D40" s="1280"/>
      <c r="E40" s="1280"/>
      <c r="F40" s="1280"/>
      <c r="G40" s="1280"/>
      <c r="H40" s="1280"/>
      <c r="I40" s="1280"/>
      <c r="J40" s="1280"/>
      <c r="K40" s="1280"/>
      <c r="L40" s="1280"/>
      <c r="M40" s="1280"/>
      <c r="N40" s="1280"/>
      <c r="O40" s="1280"/>
      <c r="P40" s="1280"/>
      <c r="Q40" s="1280"/>
      <c r="R40" s="1280"/>
      <c r="S40" s="1280"/>
      <c r="T40" s="1280"/>
      <c r="U40" s="1280"/>
      <c r="V40" s="1280"/>
      <c r="W40" s="1280"/>
      <c r="X40" s="1280"/>
      <c r="Y40" s="1280"/>
      <c r="Z40" s="1280"/>
      <c r="AA40" s="1280"/>
      <c r="AB40" s="1280"/>
      <c r="AC40" s="1280"/>
      <c r="AD40" s="1280"/>
      <c r="AE40" s="1280"/>
      <c r="AF40" s="1280"/>
      <c r="AG40" s="1280"/>
      <c r="AH40" s="1280"/>
      <c r="AI40" s="1281"/>
      <c r="AM40" s="732"/>
      <c r="AN40" s="732"/>
    </row>
    <row r="41" spans="1:40" ht="15" customHeight="1">
      <c r="A41" s="1276" t="s">
        <v>744</v>
      </c>
      <c r="B41" s="673"/>
      <c r="C41" s="674"/>
      <c r="D41" s="675"/>
      <c r="E41" s="675"/>
      <c r="F41" s="675"/>
      <c r="G41" s="675"/>
      <c r="H41" s="675"/>
      <c r="I41" s="675"/>
      <c r="J41" s="675"/>
      <c r="K41" s="675"/>
      <c r="L41" s="675"/>
      <c r="M41" s="675"/>
      <c r="N41" s="676"/>
      <c r="O41" s="677"/>
      <c r="P41" s="678"/>
      <c r="Q41" s="678"/>
      <c r="R41" s="678"/>
      <c r="S41" s="678"/>
      <c r="T41" s="678"/>
      <c r="U41" s="678"/>
      <c r="V41" s="678"/>
      <c r="W41" s="678"/>
      <c r="X41" s="678"/>
      <c r="Y41" s="678"/>
      <c r="Z41" s="678"/>
      <c r="AA41" s="678"/>
      <c r="AB41" s="678"/>
      <c r="AC41" s="678"/>
      <c r="AD41" s="678"/>
      <c r="AE41" s="678"/>
      <c r="AF41" s="678"/>
      <c r="AG41" s="679"/>
      <c r="AH41" s="680"/>
      <c r="AI41" s="681"/>
      <c r="AN41" s="730"/>
    </row>
    <row r="42" spans="1:40" ht="15" customHeight="1">
      <c r="A42" s="1276"/>
      <c r="B42" s="682"/>
      <c r="C42" s="683"/>
      <c r="D42" s="684"/>
      <c r="E42" s="684"/>
      <c r="F42" s="684"/>
      <c r="G42" s="684"/>
      <c r="H42" s="684"/>
      <c r="I42" s="684"/>
      <c r="J42" s="684"/>
      <c r="K42" s="684"/>
      <c r="L42" s="684"/>
      <c r="M42" s="684"/>
      <c r="N42" s="685"/>
      <c r="O42" s="686"/>
      <c r="P42" s="687"/>
      <c r="Q42" s="687"/>
      <c r="R42" s="687"/>
      <c r="S42" s="687"/>
      <c r="T42" s="687"/>
      <c r="U42" s="687"/>
      <c r="V42" s="687"/>
      <c r="W42" s="687"/>
      <c r="X42" s="687"/>
      <c r="Y42" s="687"/>
      <c r="Z42" s="687"/>
      <c r="AA42" s="687"/>
      <c r="AB42" s="687"/>
      <c r="AC42" s="687"/>
      <c r="AD42" s="687"/>
      <c r="AE42" s="687"/>
      <c r="AF42" s="687"/>
      <c r="AG42" s="688"/>
      <c r="AH42" s="689"/>
      <c r="AI42" s="690"/>
      <c r="AN42" s="730"/>
    </row>
    <row r="43" spans="1:40" ht="15" customHeight="1">
      <c r="A43" s="1276"/>
      <c r="B43" s="682"/>
      <c r="C43" s="683"/>
      <c r="D43" s="684"/>
      <c r="E43" s="684"/>
      <c r="F43" s="684"/>
      <c r="G43" s="684"/>
      <c r="H43" s="684"/>
      <c r="I43" s="684"/>
      <c r="J43" s="684"/>
      <c r="K43" s="684"/>
      <c r="L43" s="684"/>
      <c r="M43" s="684"/>
      <c r="N43" s="685"/>
      <c r="O43" s="686"/>
      <c r="P43" s="687"/>
      <c r="Q43" s="687"/>
      <c r="R43" s="687"/>
      <c r="S43" s="687"/>
      <c r="T43" s="687"/>
      <c r="U43" s="687"/>
      <c r="V43" s="687"/>
      <c r="W43" s="687"/>
      <c r="X43" s="687"/>
      <c r="Y43" s="687"/>
      <c r="Z43" s="687"/>
      <c r="AA43" s="687"/>
      <c r="AB43" s="687"/>
      <c r="AC43" s="687"/>
      <c r="AD43" s="687"/>
      <c r="AE43" s="687"/>
      <c r="AF43" s="687"/>
      <c r="AG43" s="688"/>
      <c r="AH43" s="689"/>
      <c r="AI43" s="690"/>
      <c r="AN43" s="730"/>
    </row>
    <row r="44" spans="1:40" ht="15" customHeight="1">
      <c r="A44" s="1277"/>
      <c r="B44" s="691"/>
      <c r="C44" s="692"/>
      <c r="D44" s="693"/>
      <c r="E44" s="693"/>
      <c r="F44" s="693"/>
      <c r="G44" s="693"/>
      <c r="H44" s="693"/>
      <c r="I44" s="693"/>
      <c r="J44" s="693"/>
      <c r="K44" s="693"/>
      <c r="L44" s="693"/>
      <c r="M44" s="693"/>
      <c r="N44" s="694"/>
      <c r="O44" s="695"/>
      <c r="P44" s="696"/>
      <c r="Q44" s="696"/>
      <c r="R44" s="696"/>
      <c r="S44" s="696"/>
      <c r="T44" s="696"/>
      <c r="U44" s="696"/>
      <c r="V44" s="696"/>
      <c r="W44" s="696"/>
      <c r="X44" s="696"/>
      <c r="Y44" s="696"/>
      <c r="Z44" s="696"/>
      <c r="AA44" s="696"/>
      <c r="AB44" s="696"/>
      <c r="AC44" s="696"/>
      <c r="AD44" s="696"/>
      <c r="AE44" s="696"/>
      <c r="AF44" s="696"/>
      <c r="AG44" s="697"/>
      <c r="AH44" s="698"/>
      <c r="AI44" s="699"/>
      <c r="AN44" s="730"/>
    </row>
    <row r="45" spans="1:40" ht="15" customHeight="1">
      <c r="A45" s="1272" t="s">
        <v>752</v>
      </c>
      <c r="B45" s="700"/>
      <c r="C45" s="701"/>
      <c r="D45" s="702"/>
      <c r="E45" s="702"/>
      <c r="F45" s="702"/>
      <c r="G45" s="702"/>
      <c r="H45" s="702"/>
      <c r="I45" s="702"/>
      <c r="J45" s="702"/>
      <c r="K45" s="702"/>
      <c r="L45" s="702"/>
      <c r="M45" s="702"/>
      <c r="N45" s="703"/>
      <c r="O45" s="704"/>
      <c r="P45" s="705"/>
      <c r="Q45" s="705"/>
      <c r="R45" s="705"/>
      <c r="S45" s="705"/>
      <c r="T45" s="705"/>
      <c r="U45" s="705"/>
      <c r="V45" s="705"/>
      <c r="W45" s="705"/>
      <c r="X45" s="705"/>
      <c r="Y45" s="705"/>
      <c r="Z45" s="705"/>
      <c r="AA45" s="705"/>
      <c r="AB45" s="705"/>
      <c r="AC45" s="705"/>
      <c r="AD45" s="705"/>
      <c r="AE45" s="705"/>
      <c r="AF45" s="705"/>
      <c r="AG45" s="706"/>
      <c r="AH45" s="707"/>
      <c r="AI45" s="708"/>
      <c r="AN45" s="730"/>
    </row>
    <row r="46" spans="1:40" ht="15" customHeight="1">
      <c r="A46" s="1273"/>
      <c r="B46" s="682"/>
      <c r="C46" s="683"/>
      <c r="D46" s="684"/>
      <c r="E46" s="684"/>
      <c r="F46" s="684"/>
      <c r="G46" s="684"/>
      <c r="H46" s="684"/>
      <c r="I46" s="684"/>
      <c r="J46" s="684"/>
      <c r="K46" s="684"/>
      <c r="L46" s="684"/>
      <c r="M46" s="684"/>
      <c r="N46" s="685"/>
      <c r="O46" s="686"/>
      <c r="P46" s="687"/>
      <c r="Q46" s="687"/>
      <c r="R46" s="687"/>
      <c r="S46" s="687"/>
      <c r="T46" s="687"/>
      <c r="U46" s="687"/>
      <c r="V46" s="687"/>
      <c r="W46" s="687"/>
      <c r="X46" s="687"/>
      <c r="Y46" s="687"/>
      <c r="Z46" s="687"/>
      <c r="AA46" s="687"/>
      <c r="AB46" s="687"/>
      <c r="AC46" s="687"/>
      <c r="AD46" s="687"/>
      <c r="AE46" s="687"/>
      <c r="AF46" s="687"/>
      <c r="AG46" s="688"/>
      <c r="AH46" s="689"/>
      <c r="AI46" s="690"/>
      <c r="AN46" s="730"/>
    </row>
    <row r="47" spans="1:40" ht="15" customHeight="1">
      <c r="A47" s="1273"/>
      <c r="B47" s="682"/>
      <c r="C47" s="683"/>
      <c r="D47" s="684"/>
      <c r="E47" s="684"/>
      <c r="F47" s="684"/>
      <c r="G47" s="684"/>
      <c r="H47" s="684"/>
      <c r="I47" s="684"/>
      <c r="J47" s="684"/>
      <c r="K47" s="684"/>
      <c r="L47" s="684"/>
      <c r="M47" s="684"/>
      <c r="N47" s="685"/>
      <c r="O47" s="686"/>
      <c r="P47" s="687"/>
      <c r="Q47" s="687"/>
      <c r="R47" s="687"/>
      <c r="S47" s="687"/>
      <c r="T47" s="687"/>
      <c r="U47" s="687"/>
      <c r="V47" s="687"/>
      <c r="W47" s="687"/>
      <c r="X47" s="687"/>
      <c r="Y47" s="687"/>
      <c r="Z47" s="687"/>
      <c r="AA47" s="687"/>
      <c r="AB47" s="687"/>
      <c r="AC47" s="687"/>
      <c r="AD47" s="687"/>
      <c r="AE47" s="687"/>
      <c r="AF47" s="687"/>
      <c r="AG47" s="688"/>
      <c r="AH47" s="689"/>
      <c r="AI47" s="690"/>
      <c r="AN47" s="730"/>
    </row>
    <row r="48" spans="1:40" ht="15" customHeight="1">
      <c r="A48" s="1274"/>
      <c r="B48" s="709"/>
      <c r="C48" s="710"/>
      <c r="D48" s="711"/>
      <c r="E48" s="711"/>
      <c r="F48" s="711"/>
      <c r="G48" s="711"/>
      <c r="H48" s="711"/>
      <c r="I48" s="711"/>
      <c r="J48" s="711"/>
      <c r="K48" s="711"/>
      <c r="L48" s="711"/>
      <c r="M48" s="711"/>
      <c r="N48" s="712"/>
      <c r="O48" s="713"/>
      <c r="P48" s="714"/>
      <c r="Q48" s="714"/>
      <c r="R48" s="714"/>
      <c r="S48" s="714"/>
      <c r="T48" s="714"/>
      <c r="U48" s="714"/>
      <c r="V48" s="714"/>
      <c r="W48" s="714"/>
      <c r="X48" s="714"/>
      <c r="Y48" s="714"/>
      <c r="Z48" s="714"/>
      <c r="AA48" s="714"/>
      <c r="AB48" s="714"/>
      <c r="AC48" s="714"/>
      <c r="AD48" s="714"/>
      <c r="AE48" s="714"/>
      <c r="AF48" s="714"/>
      <c r="AG48" s="715"/>
      <c r="AH48" s="716"/>
      <c r="AI48" s="717"/>
      <c r="AN48" s="730"/>
    </row>
    <row r="49" spans="1:40" ht="15" customHeight="1">
      <c r="A49" s="1272" t="s">
        <v>753</v>
      </c>
      <c r="B49" s="700"/>
      <c r="C49" s="701"/>
      <c r="D49" s="702"/>
      <c r="E49" s="702"/>
      <c r="F49" s="702"/>
      <c r="G49" s="702"/>
      <c r="H49" s="702"/>
      <c r="I49" s="702"/>
      <c r="J49" s="702"/>
      <c r="K49" s="702"/>
      <c r="L49" s="702"/>
      <c r="M49" s="702"/>
      <c r="N49" s="703"/>
      <c r="O49" s="704"/>
      <c r="P49" s="705"/>
      <c r="Q49" s="705"/>
      <c r="R49" s="705"/>
      <c r="S49" s="705"/>
      <c r="T49" s="705"/>
      <c r="U49" s="705"/>
      <c r="V49" s="705"/>
      <c r="W49" s="705"/>
      <c r="X49" s="705"/>
      <c r="Y49" s="705"/>
      <c r="Z49" s="705"/>
      <c r="AA49" s="705"/>
      <c r="AB49" s="705"/>
      <c r="AC49" s="705"/>
      <c r="AD49" s="705"/>
      <c r="AE49" s="705"/>
      <c r="AF49" s="705"/>
      <c r="AG49" s="706"/>
      <c r="AH49" s="707"/>
      <c r="AI49" s="708"/>
      <c r="AN49" s="730"/>
    </row>
    <row r="50" spans="1:40" ht="15" customHeight="1">
      <c r="A50" s="1273"/>
      <c r="B50" s="682"/>
      <c r="C50" s="683"/>
      <c r="D50" s="684"/>
      <c r="E50" s="684"/>
      <c r="F50" s="684"/>
      <c r="G50" s="684"/>
      <c r="H50" s="684"/>
      <c r="I50" s="684"/>
      <c r="J50" s="684"/>
      <c r="K50" s="684"/>
      <c r="L50" s="684"/>
      <c r="M50" s="684"/>
      <c r="N50" s="685"/>
      <c r="O50" s="686"/>
      <c r="P50" s="687"/>
      <c r="Q50" s="687"/>
      <c r="R50" s="687"/>
      <c r="S50" s="687"/>
      <c r="T50" s="687"/>
      <c r="U50" s="687"/>
      <c r="V50" s="687"/>
      <c r="W50" s="687"/>
      <c r="X50" s="687"/>
      <c r="Y50" s="687"/>
      <c r="Z50" s="687"/>
      <c r="AA50" s="687"/>
      <c r="AB50" s="687"/>
      <c r="AC50" s="687"/>
      <c r="AD50" s="687"/>
      <c r="AE50" s="687"/>
      <c r="AF50" s="687"/>
      <c r="AG50" s="688"/>
      <c r="AH50" s="689"/>
      <c r="AI50" s="690"/>
      <c r="AN50" s="730"/>
    </row>
    <row r="51" spans="1:40" ht="15" customHeight="1">
      <c r="A51" s="1273"/>
      <c r="B51" s="682"/>
      <c r="C51" s="683"/>
      <c r="D51" s="684"/>
      <c r="E51" s="684"/>
      <c r="F51" s="684"/>
      <c r="G51" s="684"/>
      <c r="H51" s="684"/>
      <c r="I51" s="684"/>
      <c r="J51" s="684"/>
      <c r="K51" s="684"/>
      <c r="L51" s="684"/>
      <c r="M51" s="684"/>
      <c r="N51" s="685"/>
      <c r="O51" s="686"/>
      <c r="P51" s="687"/>
      <c r="Q51" s="687"/>
      <c r="R51" s="687"/>
      <c r="S51" s="687"/>
      <c r="T51" s="687"/>
      <c r="U51" s="687"/>
      <c r="V51" s="687"/>
      <c r="W51" s="687"/>
      <c r="X51" s="687"/>
      <c r="Y51" s="687"/>
      <c r="Z51" s="687"/>
      <c r="AA51" s="687"/>
      <c r="AB51" s="687"/>
      <c r="AC51" s="687"/>
      <c r="AD51" s="687"/>
      <c r="AE51" s="687"/>
      <c r="AF51" s="687"/>
      <c r="AG51" s="688"/>
      <c r="AH51" s="689"/>
      <c r="AI51" s="690"/>
      <c r="AN51" s="730"/>
    </row>
    <row r="52" spans="1:40" ht="15" customHeight="1">
      <c r="A52" s="1274"/>
      <c r="B52" s="691"/>
      <c r="C52" s="692"/>
      <c r="D52" s="693"/>
      <c r="E52" s="693"/>
      <c r="F52" s="693"/>
      <c r="G52" s="693"/>
      <c r="H52" s="693"/>
      <c r="I52" s="693"/>
      <c r="J52" s="693"/>
      <c r="K52" s="693"/>
      <c r="L52" s="693"/>
      <c r="M52" s="693"/>
      <c r="N52" s="694"/>
      <c r="O52" s="695"/>
      <c r="P52" s="696"/>
      <c r="Q52" s="696"/>
      <c r="R52" s="696"/>
      <c r="S52" s="696"/>
      <c r="T52" s="696"/>
      <c r="U52" s="696"/>
      <c r="V52" s="696"/>
      <c r="W52" s="696"/>
      <c r="X52" s="696"/>
      <c r="Y52" s="696"/>
      <c r="Z52" s="696"/>
      <c r="AA52" s="696"/>
      <c r="AB52" s="696"/>
      <c r="AC52" s="696"/>
      <c r="AD52" s="696"/>
      <c r="AE52" s="696"/>
      <c r="AF52" s="696"/>
      <c r="AG52" s="697"/>
      <c r="AH52" s="698"/>
      <c r="AI52" s="699"/>
      <c r="AN52" s="730"/>
    </row>
    <row r="53" spans="1:40" ht="15" customHeight="1">
      <c r="A53" s="1272" t="s">
        <v>754</v>
      </c>
      <c r="B53" s="700"/>
      <c r="C53" s="701"/>
      <c r="D53" s="702"/>
      <c r="E53" s="702"/>
      <c r="F53" s="702"/>
      <c r="G53" s="702"/>
      <c r="H53" s="702"/>
      <c r="I53" s="702"/>
      <c r="J53" s="702"/>
      <c r="K53" s="702"/>
      <c r="L53" s="702"/>
      <c r="M53" s="702"/>
      <c r="N53" s="703"/>
      <c r="O53" s="704"/>
      <c r="P53" s="705"/>
      <c r="Q53" s="705"/>
      <c r="R53" s="705"/>
      <c r="S53" s="705"/>
      <c r="T53" s="705"/>
      <c r="U53" s="705"/>
      <c r="V53" s="705"/>
      <c r="W53" s="705"/>
      <c r="X53" s="705"/>
      <c r="Y53" s="705"/>
      <c r="Z53" s="705"/>
      <c r="AA53" s="705"/>
      <c r="AB53" s="705"/>
      <c r="AC53" s="705"/>
      <c r="AD53" s="705"/>
      <c r="AE53" s="705"/>
      <c r="AF53" s="705"/>
      <c r="AG53" s="706"/>
      <c r="AH53" s="707"/>
      <c r="AI53" s="708"/>
      <c r="AN53" s="730"/>
    </row>
    <row r="54" spans="1:40" ht="15" customHeight="1">
      <c r="A54" s="1273"/>
      <c r="B54" s="682"/>
      <c r="C54" s="683"/>
      <c r="D54" s="684"/>
      <c r="E54" s="684"/>
      <c r="F54" s="684"/>
      <c r="G54" s="684"/>
      <c r="H54" s="684"/>
      <c r="I54" s="684"/>
      <c r="J54" s="684"/>
      <c r="K54" s="684"/>
      <c r="L54" s="684"/>
      <c r="M54" s="684"/>
      <c r="N54" s="685"/>
      <c r="O54" s="686"/>
      <c r="P54" s="687"/>
      <c r="Q54" s="687"/>
      <c r="R54" s="687"/>
      <c r="S54" s="687"/>
      <c r="T54" s="687"/>
      <c r="U54" s="687"/>
      <c r="V54" s="687"/>
      <c r="W54" s="687"/>
      <c r="X54" s="687"/>
      <c r="Y54" s="687"/>
      <c r="Z54" s="687"/>
      <c r="AA54" s="687"/>
      <c r="AB54" s="687"/>
      <c r="AC54" s="687"/>
      <c r="AD54" s="687"/>
      <c r="AE54" s="687"/>
      <c r="AF54" s="687"/>
      <c r="AG54" s="688"/>
      <c r="AH54" s="689"/>
      <c r="AI54" s="690"/>
      <c r="AN54" s="730"/>
    </row>
    <row r="55" spans="1:40" ht="15" customHeight="1">
      <c r="A55" s="1273"/>
      <c r="B55" s="682"/>
      <c r="C55" s="683"/>
      <c r="D55" s="684"/>
      <c r="E55" s="684"/>
      <c r="F55" s="684"/>
      <c r="G55" s="684"/>
      <c r="H55" s="684"/>
      <c r="I55" s="684"/>
      <c r="J55" s="684"/>
      <c r="K55" s="684"/>
      <c r="L55" s="684"/>
      <c r="M55" s="684"/>
      <c r="N55" s="685"/>
      <c r="O55" s="686"/>
      <c r="P55" s="687"/>
      <c r="Q55" s="687"/>
      <c r="R55" s="687"/>
      <c r="S55" s="687"/>
      <c r="T55" s="687"/>
      <c r="U55" s="687"/>
      <c r="V55" s="687"/>
      <c r="W55" s="687"/>
      <c r="X55" s="687"/>
      <c r="Y55" s="687"/>
      <c r="Z55" s="687"/>
      <c r="AA55" s="687"/>
      <c r="AB55" s="687"/>
      <c r="AC55" s="687"/>
      <c r="AD55" s="687"/>
      <c r="AE55" s="687"/>
      <c r="AF55" s="687"/>
      <c r="AG55" s="688"/>
      <c r="AH55" s="689"/>
      <c r="AI55" s="690"/>
      <c r="AN55" s="730"/>
    </row>
    <row r="56" spans="1:40" ht="15" customHeight="1">
      <c r="A56" s="1274"/>
      <c r="B56" s="691"/>
      <c r="C56" s="692"/>
      <c r="D56" s="693"/>
      <c r="E56" s="693"/>
      <c r="F56" s="693"/>
      <c r="G56" s="693"/>
      <c r="H56" s="693"/>
      <c r="I56" s="693"/>
      <c r="J56" s="693"/>
      <c r="K56" s="693"/>
      <c r="L56" s="693"/>
      <c r="M56" s="693"/>
      <c r="N56" s="694"/>
      <c r="O56" s="695"/>
      <c r="P56" s="696"/>
      <c r="Q56" s="696"/>
      <c r="R56" s="696"/>
      <c r="S56" s="696"/>
      <c r="T56" s="696"/>
      <c r="U56" s="696"/>
      <c r="V56" s="696"/>
      <c r="W56" s="696"/>
      <c r="X56" s="696"/>
      <c r="Y56" s="696"/>
      <c r="Z56" s="696"/>
      <c r="AA56" s="696"/>
      <c r="AB56" s="696"/>
      <c r="AC56" s="696"/>
      <c r="AD56" s="696"/>
      <c r="AE56" s="696"/>
      <c r="AF56" s="696"/>
      <c r="AG56" s="697"/>
      <c r="AH56" s="698"/>
      <c r="AI56" s="699"/>
      <c r="AN56" s="730"/>
    </row>
    <row r="57" spans="1:40" ht="15" customHeight="1">
      <c r="A57" s="1272" t="s">
        <v>755</v>
      </c>
      <c r="B57" s="700"/>
      <c r="C57" s="701"/>
      <c r="D57" s="702"/>
      <c r="E57" s="702"/>
      <c r="F57" s="702"/>
      <c r="G57" s="702"/>
      <c r="H57" s="702"/>
      <c r="I57" s="702"/>
      <c r="J57" s="702"/>
      <c r="K57" s="702"/>
      <c r="L57" s="702"/>
      <c r="M57" s="702"/>
      <c r="N57" s="703"/>
      <c r="O57" s="704"/>
      <c r="P57" s="705"/>
      <c r="Q57" s="705"/>
      <c r="R57" s="705"/>
      <c r="S57" s="705"/>
      <c r="T57" s="705"/>
      <c r="U57" s="705"/>
      <c r="V57" s="705"/>
      <c r="W57" s="705"/>
      <c r="X57" s="705"/>
      <c r="Y57" s="705"/>
      <c r="Z57" s="705"/>
      <c r="AA57" s="705"/>
      <c r="AB57" s="705"/>
      <c r="AC57" s="705"/>
      <c r="AD57" s="705"/>
      <c r="AE57" s="705"/>
      <c r="AF57" s="705"/>
      <c r="AG57" s="706"/>
      <c r="AH57" s="707"/>
      <c r="AI57" s="708"/>
      <c r="AN57" s="730"/>
    </row>
    <row r="58" spans="1:40" ht="15" customHeight="1">
      <c r="A58" s="1273"/>
      <c r="B58" s="682"/>
      <c r="C58" s="683"/>
      <c r="D58" s="684"/>
      <c r="E58" s="684"/>
      <c r="F58" s="684"/>
      <c r="G58" s="684"/>
      <c r="H58" s="684"/>
      <c r="I58" s="684"/>
      <c r="J58" s="684"/>
      <c r="K58" s="684"/>
      <c r="L58" s="684"/>
      <c r="M58" s="684"/>
      <c r="N58" s="685"/>
      <c r="O58" s="686"/>
      <c r="P58" s="687"/>
      <c r="Q58" s="687"/>
      <c r="R58" s="687"/>
      <c r="S58" s="687"/>
      <c r="T58" s="687"/>
      <c r="U58" s="687"/>
      <c r="V58" s="687"/>
      <c r="W58" s="687"/>
      <c r="X58" s="687"/>
      <c r="Y58" s="687"/>
      <c r="Z58" s="687"/>
      <c r="AA58" s="687"/>
      <c r="AB58" s="687"/>
      <c r="AC58" s="687"/>
      <c r="AD58" s="687"/>
      <c r="AE58" s="687"/>
      <c r="AF58" s="687"/>
      <c r="AG58" s="688"/>
      <c r="AH58" s="689"/>
      <c r="AI58" s="690"/>
      <c r="AN58" s="730"/>
    </row>
    <row r="59" spans="1:40" ht="15" customHeight="1">
      <c r="A59" s="1273"/>
      <c r="B59" s="682"/>
      <c r="C59" s="683"/>
      <c r="D59" s="684"/>
      <c r="E59" s="684"/>
      <c r="F59" s="684"/>
      <c r="G59" s="684"/>
      <c r="H59" s="684"/>
      <c r="I59" s="684"/>
      <c r="J59" s="684"/>
      <c r="K59" s="684"/>
      <c r="L59" s="684"/>
      <c r="M59" s="684"/>
      <c r="N59" s="685"/>
      <c r="O59" s="686"/>
      <c r="P59" s="687"/>
      <c r="Q59" s="687"/>
      <c r="R59" s="687"/>
      <c r="S59" s="687"/>
      <c r="T59" s="687"/>
      <c r="U59" s="687"/>
      <c r="V59" s="687"/>
      <c r="W59" s="687"/>
      <c r="X59" s="687"/>
      <c r="Y59" s="687"/>
      <c r="Z59" s="687"/>
      <c r="AA59" s="687"/>
      <c r="AB59" s="687"/>
      <c r="AC59" s="687"/>
      <c r="AD59" s="687"/>
      <c r="AE59" s="687"/>
      <c r="AF59" s="687"/>
      <c r="AG59" s="688"/>
      <c r="AH59" s="689"/>
      <c r="AI59" s="690"/>
      <c r="AN59" s="730"/>
    </row>
    <row r="60" spans="1:40" ht="15" customHeight="1">
      <c r="A60" s="1274"/>
      <c r="B60" s="709"/>
      <c r="C60" s="710"/>
      <c r="D60" s="711"/>
      <c r="E60" s="711"/>
      <c r="F60" s="711"/>
      <c r="G60" s="711"/>
      <c r="H60" s="711"/>
      <c r="I60" s="711"/>
      <c r="J60" s="711"/>
      <c r="K60" s="711"/>
      <c r="L60" s="711"/>
      <c r="M60" s="711"/>
      <c r="N60" s="712"/>
      <c r="O60" s="713"/>
      <c r="P60" s="714"/>
      <c r="Q60" s="714"/>
      <c r="R60" s="714"/>
      <c r="S60" s="714"/>
      <c r="T60" s="714"/>
      <c r="U60" s="714"/>
      <c r="V60" s="714"/>
      <c r="W60" s="714"/>
      <c r="X60" s="714"/>
      <c r="Y60" s="714"/>
      <c r="Z60" s="714"/>
      <c r="AA60" s="714"/>
      <c r="AB60" s="714"/>
      <c r="AC60" s="714"/>
      <c r="AD60" s="714"/>
      <c r="AE60" s="714"/>
      <c r="AF60" s="714"/>
      <c r="AG60" s="715"/>
      <c r="AH60" s="716"/>
      <c r="AI60" s="717"/>
      <c r="AN60" s="730"/>
    </row>
    <row r="61" spans="1:40" ht="15" customHeight="1">
      <c r="A61" s="1272" t="s">
        <v>756</v>
      </c>
      <c r="B61" s="700"/>
      <c r="C61" s="701"/>
      <c r="D61" s="702"/>
      <c r="E61" s="702"/>
      <c r="F61" s="702"/>
      <c r="G61" s="702"/>
      <c r="H61" s="702"/>
      <c r="I61" s="702"/>
      <c r="J61" s="702"/>
      <c r="K61" s="702"/>
      <c r="L61" s="702"/>
      <c r="M61" s="702"/>
      <c r="N61" s="703"/>
      <c r="O61" s="704"/>
      <c r="P61" s="705"/>
      <c r="Q61" s="705"/>
      <c r="R61" s="705"/>
      <c r="S61" s="705"/>
      <c r="T61" s="705"/>
      <c r="U61" s="705"/>
      <c r="V61" s="705"/>
      <c r="W61" s="705"/>
      <c r="X61" s="705"/>
      <c r="Y61" s="705"/>
      <c r="Z61" s="705"/>
      <c r="AA61" s="705"/>
      <c r="AB61" s="705"/>
      <c r="AC61" s="705"/>
      <c r="AD61" s="705"/>
      <c r="AE61" s="705"/>
      <c r="AF61" s="705"/>
      <c r="AG61" s="706"/>
      <c r="AH61" s="707"/>
      <c r="AI61" s="708"/>
      <c r="AN61" s="730"/>
    </row>
    <row r="62" spans="1:40" ht="15" customHeight="1">
      <c r="A62" s="1273"/>
      <c r="B62" s="682"/>
      <c r="C62" s="683"/>
      <c r="D62" s="684"/>
      <c r="E62" s="684"/>
      <c r="F62" s="684"/>
      <c r="G62" s="684"/>
      <c r="H62" s="684"/>
      <c r="I62" s="684"/>
      <c r="J62" s="684"/>
      <c r="K62" s="684"/>
      <c r="L62" s="684"/>
      <c r="M62" s="684"/>
      <c r="N62" s="685"/>
      <c r="O62" s="686"/>
      <c r="P62" s="687"/>
      <c r="Q62" s="687"/>
      <c r="R62" s="687"/>
      <c r="S62" s="687"/>
      <c r="T62" s="687"/>
      <c r="U62" s="687"/>
      <c r="V62" s="687"/>
      <c r="W62" s="687"/>
      <c r="X62" s="687"/>
      <c r="Y62" s="687"/>
      <c r="Z62" s="687"/>
      <c r="AA62" s="687"/>
      <c r="AB62" s="687"/>
      <c r="AC62" s="687"/>
      <c r="AD62" s="687"/>
      <c r="AE62" s="687"/>
      <c r="AF62" s="687"/>
      <c r="AG62" s="688"/>
      <c r="AH62" s="689"/>
      <c r="AI62" s="690"/>
      <c r="AN62" s="730"/>
    </row>
    <row r="63" spans="1:40" ht="15" customHeight="1">
      <c r="A63" s="1273"/>
      <c r="B63" s="682"/>
      <c r="C63" s="683"/>
      <c r="D63" s="684"/>
      <c r="E63" s="684"/>
      <c r="F63" s="684"/>
      <c r="G63" s="684"/>
      <c r="H63" s="684"/>
      <c r="I63" s="684"/>
      <c r="J63" s="684"/>
      <c r="K63" s="684"/>
      <c r="L63" s="684"/>
      <c r="M63" s="684"/>
      <c r="N63" s="685"/>
      <c r="O63" s="686"/>
      <c r="P63" s="687"/>
      <c r="Q63" s="687"/>
      <c r="R63" s="687"/>
      <c r="S63" s="687"/>
      <c r="T63" s="687"/>
      <c r="U63" s="687"/>
      <c r="V63" s="687"/>
      <c r="W63" s="687"/>
      <c r="X63" s="687"/>
      <c r="Y63" s="687"/>
      <c r="Z63" s="687"/>
      <c r="AA63" s="687"/>
      <c r="AB63" s="687"/>
      <c r="AC63" s="687"/>
      <c r="AD63" s="687"/>
      <c r="AE63" s="687"/>
      <c r="AF63" s="687"/>
      <c r="AG63" s="688"/>
      <c r="AH63" s="689"/>
      <c r="AI63" s="690"/>
      <c r="AN63" s="730"/>
    </row>
    <row r="64" spans="1:40" ht="15" customHeight="1">
      <c r="A64" s="1274"/>
      <c r="B64" s="691"/>
      <c r="C64" s="692"/>
      <c r="D64" s="693"/>
      <c r="E64" s="693"/>
      <c r="F64" s="693"/>
      <c r="G64" s="693"/>
      <c r="H64" s="693"/>
      <c r="I64" s="693"/>
      <c r="J64" s="693"/>
      <c r="K64" s="693"/>
      <c r="L64" s="693"/>
      <c r="M64" s="693"/>
      <c r="N64" s="694"/>
      <c r="O64" s="695"/>
      <c r="P64" s="696"/>
      <c r="Q64" s="696"/>
      <c r="R64" s="696"/>
      <c r="S64" s="696"/>
      <c r="T64" s="696"/>
      <c r="U64" s="696"/>
      <c r="V64" s="696"/>
      <c r="W64" s="696"/>
      <c r="X64" s="696"/>
      <c r="Y64" s="696"/>
      <c r="Z64" s="696"/>
      <c r="AA64" s="696"/>
      <c r="AB64" s="696"/>
      <c r="AC64" s="696"/>
      <c r="AD64" s="696"/>
      <c r="AE64" s="696"/>
      <c r="AF64" s="696"/>
      <c r="AG64" s="697"/>
      <c r="AH64" s="698"/>
      <c r="AI64" s="699"/>
      <c r="AN64" s="730"/>
    </row>
    <row r="65" spans="1:40" ht="15" customHeight="1">
      <c r="A65" s="1272" t="s">
        <v>751</v>
      </c>
      <c r="B65" s="700"/>
      <c r="C65" s="701"/>
      <c r="D65" s="702"/>
      <c r="E65" s="702"/>
      <c r="F65" s="702"/>
      <c r="G65" s="702"/>
      <c r="H65" s="702"/>
      <c r="I65" s="702"/>
      <c r="J65" s="702"/>
      <c r="K65" s="702"/>
      <c r="L65" s="702"/>
      <c r="M65" s="702"/>
      <c r="N65" s="703"/>
      <c r="O65" s="704"/>
      <c r="P65" s="705"/>
      <c r="Q65" s="705"/>
      <c r="R65" s="705"/>
      <c r="S65" s="705"/>
      <c r="T65" s="705"/>
      <c r="U65" s="705"/>
      <c r="V65" s="705"/>
      <c r="W65" s="705"/>
      <c r="X65" s="705"/>
      <c r="Y65" s="705"/>
      <c r="Z65" s="705"/>
      <c r="AA65" s="705"/>
      <c r="AB65" s="705"/>
      <c r="AC65" s="705"/>
      <c r="AD65" s="705"/>
      <c r="AE65" s="705"/>
      <c r="AF65" s="705"/>
      <c r="AG65" s="706"/>
      <c r="AH65" s="707"/>
      <c r="AI65" s="708"/>
      <c r="AN65" s="730"/>
    </row>
    <row r="66" spans="1:40" ht="15" customHeight="1">
      <c r="A66" s="1273"/>
      <c r="B66" s="682"/>
      <c r="C66" s="683"/>
      <c r="D66" s="684"/>
      <c r="E66" s="684"/>
      <c r="F66" s="684"/>
      <c r="G66" s="684"/>
      <c r="H66" s="684"/>
      <c r="I66" s="684"/>
      <c r="J66" s="684"/>
      <c r="K66" s="684"/>
      <c r="L66" s="684"/>
      <c r="M66" s="684"/>
      <c r="N66" s="685"/>
      <c r="O66" s="686"/>
      <c r="P66" s="687"/>
      <c r="Q66" s="687"/>
      <c r="R66" s="687"/>
      <c r="S66" s="687"/>
      <c r="T66" s="687"/>
      <c r="U66" s="687"/>
      <c r="V66" s="687"/>
      <c r="W66" s="687"/>
      <c r="X66" s="687"/>
      <c r="Y66" s="687"/>
      <c r="Z66" s="687"/>
      <c r="AA66" s="687"/>
      <c r="AB66" s="687"/>
      <c r="AC66" s="687"/>
      <c r="AD66" s="687"/>
      <c r="AE66" s="687"/>
      <c r="AF66" s="687"/>
      <c r="AG66" s="688"/>
      <c r="AH66" s="689"/>
      <c r="AI66" s="690"/>
      <c r="AN66" s="730"/>
    </row>
    <row r="67" spans="1:40" ht="15" customHeight="1">
      <c r="A67" s="1273"/>
      <c r="B67" s="682"/>
      <c r="C67" s="683"/>
      <c r="D67" s="684"/>
      <c r="E67" s="684"/>
      <c r="F67" s="684"/>
      <c r="G67" s="684"/>
      <c r="H67" s="684"/>
      <c r="I67" s="684"/>
      <c r="J67" s="684"/>
      <c r="K67" s="684"/>
      <c r="L67" s="684"/>
      <c r="M67" s="684"/>
      <c r="N67" s="685"/>
      <c r="O67" s="686"/>
      <c r="P67" s="687"/>
      <c r="Q67" s="687"/>
      <c r="R67" s="687"/>
      <c r="S67" s="687"/>
      <c r="T67" s="687"/>
      <c r="U67" s="687"/>
      <c r="V67" s="687"/>
      <c r="W67" s="687"/>
      <c r="X67" s="687"/>
      <c r="Y67" s="687"/>
      <c r="Z67" s="687"/>
      <c r="AA67" s="687"/>
      <c r="AB67" s="687"/>
      <c r="AC67" s="687"/>
      <c r="AD67" s="687"/>
      <c r="AE67" s="687"/>
      <c r="AF67" s="687"/>
      <c r="AG67" s="688"/>
      <c r="AH67" s="689"/>
      <c r="AI67" s="690"/>
      <c r="AN67" s="730"/>
    </row>
    <row r="68" spans="1:40" ht="15" customHeight="1" thickBot="1">
      <c r="A68" s="1274"/>
      <c r="B68" s="691"/>
      <c r="C68" s="692"/>
      <c r="D68" s="693"/>
      <c r="E68" s="693"/>
      <c r="F68" s="693"/>
      <c r="G68" s="693"/>
      <c r="H68" s="693"/>
      <c r="I68" s="693"/>
      <c r="J68" s="693"/>
      <c r="K68" s="693"/>
      <c r="L68" s="693"/>
      <c r="M68" s="693"/>
      <c r="N68" s="694"/>
      <c r="O68" s="695"/>
      <c r="P68" s="696"/>
      <c r="Q68" s="696"/>
      <c r="R68" s="696"/>
      <c r="S68" s="696"/>
      <c r="T68" s="696"/>
      <c r="U68" s="696"/>
      <c r="V68" s="696"/>
      <c r="W68" s="696"/>
      <c r="X68" s="696"/>
      <c r="Y68" s="696"/>
      <c r="Z68" s="696"/>
      <c r="AA68" s="696"/>
      <c r="AB68" s="696"/>
      <c r="AC68" s="696"/>
      <c r="AD68" s="696"/>
      <c r="AE68" s="696"/>
      <c r="AF68" s="696"/>
      <c r="AG68" s="697"/>
      <c r="AH68" s="698"/>
      <c r="AI68" s="699"/>
      <c r="AN68" s="730"/>
    </row>
    <row r="69" spans="1:40" s="730" customFormat="1" ht="23.25" customHeight="1" thickBot="1">
      <c r="A69" s="1279" t="s">
        <v>789</v>
      </c>
      <c r="B69" s="1280"/>
      <c r="C69" s="1280"/>
      <c r="D69" s="1280"/>
      <c r="E69" s="1280"/>
      <c r="F69" s="1280"/>
      <c r="G69" s="1280"/>
      <c r="H69" s="1280"/>
      <c r="I69" s="1280"/>
      <c r="J69" s="1280"/>
      <c r="K69" s="1280"/>
      <c r="L69" s="1280"/>
      <c r="M69" s="1280"/>
      <c r="N69" s="1280"/>
      <c r="O69" s="1280"/>
      <c r="P69" s="1280"/>
      <c r="Q69" s="1280"/>
      <c r="R69" s="1280"/>
      <c r="S69" s="1280"/>
      <c r="T69" s="1280"/>
      <c r="U69" s="1280"/>
      <c r="V69" s="1280"/>
      <c r="W69" s="1280"/>
      <c r="X69" s="1280"/>
      <c r="Y69" s="1280"/>
      <c r="Z69" s="1280"/>
      <c r="AA69" s="1280"/>
      <c r="AB69" s="1280"/>
      <c r="AC69" s="1280"/>
      <c r="AD69" s="1280"/>
      <c r="AE69" s="1280"/>
      <c r="AF69" s="1280"/>
      <c r="AG69" s="1280"/>
      <c r="AH69" s="1280"/>
      <c r="AI69" s="1281"/>
      <c r="AM69" s="732"/>
      <c r="AN69" s="732"/>
    </row>
    <row r="70" spans="1:40" ht="15" customHeight="1">
      <c r="A70" s="1272" t="s">
        <v>757</v>
      </c>
      <c r="B70" s="700"/>
      <c r="C70" s="701"/>
      <c r="D70" s="702"/>
      <c r="E70" s="702"/>
      <c r="F70" s="702"/>
      <c r="G70" s="702"/>
      <c r="H70" s="702"/>
      <c r="I70" s="702"/>
      <c r="J70" s="702"/>
      <c r="K70" s="702"/>
      <c r="L70" s="702"/>
      <c r="M70" s="702"/>
      <c r="N70" s="703"/>
      <c r="O70" s="704"/>
      <c r="P70" s="705"/>
      <c r="Q70" s="705"/>
      <c r="R70" s="705"/>
      <c r="S70" s="705"/>
      <c r="T70" s="705"/>
      <c r="U70" s="705"/>
      <c r="V70" s="705"/>
      <c r="W70" s="705"/>
      <c r="X70" s="705"/>
      <c r="Y70" s="705"/>
      <c r="Z70" s="705"/>
      <c r="AA70" s="705"/>
      <c r="AB70" s="705"/>
      <c r="AC70" s="705"/>
      <c r="AD70" s="705"/>
      <c r="AE70" s="705"/>
      <c r="AF70" s="705"/>
      <c r="AG70" s="706"/>
      <c r="AH70" s="707"/>
      <c r="AI70" s="708"/>
      <c r="AN70" s="730"/>
    </row>
    <row r="71" spans="1:40" ht="15" customHeight="1">
      <c r="A71" s="1273"/>
      <c r="B71" s="682"/>
      <c r="C71" s="683"/>
      <c r="D71" s="684"/>
      <c r="E71" s="684"/>
      <c r="F71" s="684"/>
      <c r="G71" s="684"/>
      <c r="H71" s="684"/>
      <c r="I71" s="684"/>
      <c r="J71" s="684"/>
      <c r="K71" s="684"/>
      <c r="L71" s="684"/>
      <c r="M71" s="684"/>
      <c r="N71" s="685"/>
      <c r="O71" s="686"/>
      <c r="P71" s="687"/>
      <c r="Q71" s="687"/>
      <c r="R71" s="687"/>
      <c r="S71" s="687"/>
      <c r="T71" s="687"/>
      <c r="U71" s="687"/>
      <c r="V71" s="687"/>
      <c r="W71" s="687"/>
      <c r="X71" s="687"/>
      <c r="Y71" s="687"/>
      <c r="Z71" s="687"/>
      <c r="AA71" s="687"/>
      <c r="AB71" s="687"/>
      <c r="AC71" s="687"/>
      <c r="AD71" s="687"/>
      <c r="AE71" s="687"/>
      <c r="AF71" s="687"/>
      <c r="AG71" s="688"/>
      <c r="AH71" s="689"/>
      <c r="AI71" s="690"/>
      <c r="AN71" s="730"/>
    </row>
    <row r="72" spans="1:40" ht="15" customHeight="1">
      <c r="A72" s="1273"/>
      <c r="B72" s="682"/>
      <c r="C72" s="683"/>
      <c r="D72" s="684"/>
      <c r="E72" s="684"/>
      <c r="F72" s="684"/>
      <c r="G72" s="684"/>
      <c r="H72" s="684"/>
      <c r="I72" s="684"/>
      <c r="J72" s="684"/>
      <c r="K72" s="684"/>
      <c r="L72" s="684"/>
      <c r="M72" s="684"/>
      <c r="N72" s="685"/>
      <c r="O72" s="686"/>
      <c r="P72" s="687"/>
      <c r="Q72" s="687"/>
      <c r="R72" s="687"/>
      <c r="S72" s="687"/>
      <c r="T72" s="687"/>
      <c r="U72" s="687"/>
      <c r="V72" s="687"/>
      <c r="W72" s="687"/>
      <c r="X72" s="687"/>
      <c r="Y72" s="687"/>
      <c r="Z72" s="687"/>
      <c r="AA72" s="687"/>
      <c r="AB72" s="687"/>
      <c r="AC72" s="687"/>
      <c r="AD72" s="687"/>
      <c r="AE72" s="687"/>
      <c r="AF72" s="687"/>
      <c r="AG72" s="688"/>
      <c r="AH72" s="689"/>
      <c r="AI72" s="690"/>
      <c r="AN72" s="730"/>
    </row>
    <row r="73" spans="1:40" ht="15" customHeight="1">
      <c r="A73" s="1274"/>
      <c r="B73" s="691"/>
      <c r="C73" s="692"/>
      <c r="D73" s="693"/>
      <c r="E73" s="693"/>
      <c r="F73" s="693"/>
      <c r="G73" s="693"/>
      <c r="H73" s="693"/>
      <c r="I73" s="693"/>
      <c r="J73" s="693"/>
      <c r="K73" s="693"/>
      <c r="L73" s="693"/>
      <c r="M73" s="693"/>
      <c r="N73" s="694"/>
      <c r="O73" s="695"/>
      <c r="P73" s="696"/>
      <c r="Q73" s="696"/>
      <c r="R73" s="696"/>
      <c r="S73" s="696"/>
      <c r="T73" s="696"/>
      <c r="U73" s="696"/>
      <c r="V73" s="696"/>
      <c r="W73" s="696"/>
      <c r="X73" s="696"/>
      <c r="Y73" s="696"/>
      <c r="Z73" s="696"/>
      <c r="AA73" s="696"/>
      <c r="AB73" s="696"/>
      <c r="AC73" s="696"/>
      <c r="AD73" s="696"/>
      <c r="AE73" s="696"/>
      <c r="AF73" s="696"/>
      <c r="AG73" s="697"/>
      <c r="AH73" s="698"/>
      <c r="AI73" s="699"/>
      <c r="AN73" s="730"/>
    </row>
    <row r="74" spans="1:40" ht="15" customHeight="1">
      <c r="A74" s="1273" t="s">
        <v>758</v>
      </c>
      <c r="B74" s="673"/>
      <c r="C74" s="674"/>
      <c r="D74" s="675"/>
      <c r="E74" s="675"/>
      <c r="F74" s="675"/>
      <c r="G74" s="675"/>
      <c r="H74" s="675"/>
      <c r="I74" s="675"/>
      <c r="J74" s="675"/>
      <c r="K74" s="675"/>
      <c r="L74" s="675"/>
      <c r="M74" s="675"/>
      <c r="N74" s="676"/>
      <c r="O74" s="677"/>
      <c r="P74" s="678"/>
      <c r="Q74" s="678"/>
      <c r="R74" s="678"/>
      <c r="S74" s="678"/>
      <c r="T74" s="678"/>
      <c r="U74" s="678"/>
      <c r="V74" s="678"/>
      <c r="W74" s="678"/>
      <c r="X74" s="678"/>
      <c r="Y74" s="678"/>
      <c r="Z74" s="678"/>
      <c r="AA74" s="678"/>
      <c r="AB74" s="678"/>
      <c r="AC74" s="678"/>
      <c r="AD74" s="678"/>
      <c r="AE74" s="678"/>
      <c r="AF74" s="678"/>
      <c r="AG74" s="679"/>
      <c r="AH74" s="679"/>
      <c r="AI74" s="681"/>
    </row>
    <row r="75" spans="1:40" ht="15" customHeight="1">
      <c r="A75" s="1273"/>
      <c r="B75" s="682"/>
      <c r="C75" s="683"/>
      <c r="D75" s="684"/>
      <c r="E75" s="684"/>
      <c r="F75" s="684"/>
      <c r="G75" s="684"/>
      <c r="H75" s="684"/>
      <c r="I75" s="684"/>
      <c r="J75" s="684"/>
      <c r="K75" s="684"/>
      <c r="L75" s="684"/>
      <c r="M75" s="684"/>
      <c r="N75" s="685"/>
      <c r="O75" s="686"/>
      <c r="P75" s="687"/>
      <c r="Q75" s="687"/>
      <c r="R75" s="687"/>
      <c r="S75" s="687"/>
      <c r="T75" s="687"/>
      <c r="U75" s="687"/>
      <c r="V75" s="687"/>
      <c r="W75" s="687"/>
      <c r="X75" s="687"/>
      <c r="Y75" s="687"/>
      <c r="Z75" s="687"/>
      <c r="AA75" s="687"/>
      <c r="AB75" s="687"/>
      <c r="AC75" s="687"/>
      <c r="AD75" s="687"/>
      <c r="AE75" s="687"/>
      <c r="AF75" s="687"/>
      <c r="AG75" s="688"/>
      <c r="AH75" s="688"/>
      <c r="AI75" s="690"/>
    </row>
    <row r="76" spans="1:40" ht="15" customHeight="1">
      <c r="A76" s="1273"/>
      <c r="B76" s="682"/>
      <c r="C76" s="683"/>
      <c r="D76" s="684"/>
      <c r="E76" s="684"/>
      <c r="F76" s="684"/>
      <c r="G76" s="684"/>
      <c r="H76" s="684"/>
      <c r="I76" s="684"/>
      <c r="J76" s="684"/>
      <c r="K76" s="684"/>
      <c r="L76" s="684"/>
      <c r="M76" s="684"/>
      <c r="N76" s="685"/>
      <c r="O76" s="686"/>
      <c r="P76" s="687"/>
      <c r="Q76" s="687"/>
      <c r="R76" s="687"/>
      <c r="S76" s="687"/>
      <c r="T76" s="687"/>
      <c r="U76" s="687"/>
      <c r="V76" s="687"/>
      <c r="W76" s="687"/>
      <c r="X76" s="687"/>
      <c r="Y76" s="687"/>
      <c r="Z76" s="687"/>
      <c r="AA76" s="687"/>
      <c r="AB76" s="687"/>
      <c r="AC76" s="687"/>
      <c r="AD76" s="687"/>
      <c r="AE76" s="687"/>
      <c r="AF76" s="687"/>
      <c r="AG76" s="688"/>
      <c r="AH76" s="688"/>
      <c r="AI76" s="690"/>
    </row>
    <row r="77" spans="1:40" ht="15" customHeight="1">
      <c r="A77" s="1274"/>
      <c r="B77" s="709"/>
      <c r="C77" s="710"/>
      <c r="D77" s="711"/>
      <c r="E77" s="711"/>
      <c r="F77" s="711"/>
      <c r="G77" s="711"/>
      <c r="H77" s="711"/>
      <c r="I77" s="711"/>
      <c r="J77" s="711"/>
      <c r="K77" s="711"/>
      <c r="L77" s="711"/>
      <c r="M77" s="711"/>
      <c r="N77" s="712"/>
      <c r="O77" s="713"/>
      <c r="P77" s="714"/>
      <c r="Q77" s="714"/>
      <c r="R77" s="714"/>
      <c r="S77" s="714"/>
      <c r="T77" s="714"/>
      <c r="U77" s="714"/>
      <c r="V77" s="714"/>
      <c r="W77" s="714"/>
      <c r="X77" s="714"/>
      <c r="Y77" s="714"/>
      <c r="Z77" s="714"/>
      <c r="AA77" s="714"/>
      <c r="AB77" s="714"/>
      <c r="AC77" s="714"/>
      <c r="AD77" s="714"/>
      <c r="AE77" s="714"/>
      <c r="AF77" s="714"/>
      <c r="AG77" s="715"/>
      <c r="AH77" s="715"/>
      <c r="AI77" s="717"/>
    </row>
    <row r="78" spans="1:40" ht="15" customHeight="1">
      <c r="A78" s="1275" t="s">
        <v>759</v>
      </c>
      <c r="B78" s="700"/>
      <c r="C78" s="701"/>
      <c r="D78" s="702"/>
      <c r="E78" s="702"/>
      <c r="F78" s="702"/>
      <c r="G78" s="702"/>
      <c r="H78" s="702"/>
      <c r="I78" s="702"/>
      <c r="J78" s="702"/>
      <c r="K78" s="702"/>
      <c r="L78" s="702"/>
      <c r="M78" s="702"/>
      <c r="N78" s="703"/>
      <c r="O78" s="704"/>
      <c r="P78" s="705"/>
      <c r="Q78" s="705"/>
      <c r="R78" s="705"/>
      <c r="S78" s="705"/>
      <c r="T78" s="705"/>
      <c r="U78" s="705"/>
      <c r="V78" s="705"/>
      <c r="W78" s="705"/>
      <c r="X78" s="705"/>
      <c r="Y78" s="705"/>
      <c r="Z78" s="705"/>
      <c r="AA78" s="705"/>
      <c r="AB78" s="705"/>
      <c r="AC78" s="705"/>
      <c r="AD78" s="705"/>
      <c r="AE78" s="705"/>
      <c r="AF78" s="705"/>
      <c r="AG78" s="706"/>
      <c r="AH78" s="706"/>
      <c r="AI78" s="708"/>
    </row>
    <row r="79" spans="1:40" ht="15" customHeight="1">
      <c r="A79" s="1276"/>
      <c r="B79" s="682"/>
      <c r="C79" s="683"/>
      <c r="D79" s="684"/>
      <c r="E79" s="684"/>
      <c r="F79" s="684"/>
      <c r="G79" s="684"/>
      <c r="H79" s="684"/>
      <c r="I79" s="684"/>
      <c r="J79" s="684"/>
      <c r="K79" s="684"/>
      <c r="L79" s="684"/>
      <c r="M79" s="684"/>
      <c r="N79" s="685"/>
      <c r="O79" s="686"/>
      <c r="P79" s="687"/>
      <c r="Q79" s="687"/>
      <c r="R79" s="687"/>
      <c r="S79" s="687"/>
      <c r="T79" s="687"/>
      <c r="U79" s="687"/>
      <c r="V79" s="687"/>
      <c r="W79" s="687"/>
      <c r="X79" s="687"/>
      <c r="Y79" s="687"/>
      <c r="Z79" s="687"/>
      <c r="AA79" s="687"/>
      <c r="AB79" s="687"/>
      <c r="AC79" s="687"/>
      <c r="AD79" s="687"/>
      <c r="AE79" s="687"/>
      <c r="AF79" s="687"/>
      <c r="AG79" s="688"/>
      <c r="AH79" s="688"/>
      <c r="AI79" s="690"/>
    </row>
    <row r="80" spans="1:40" ht="15" customHeight="1">
      <c r="A80" s="1276"/>
      <c r="B80" s="682"/>
      <c r="C80" s="683"/>
      <c r="D80" s="684"/>
      <c r="E80" s="684"/>
      <c r="F80" s="684"/>
      <c r="G80" s="684"/>
      <c r="H80" s="684"/>
      <c r="I80" s="684"/>
      <c r="J80" s="684"/>
      <c r="K80" s="684"/>
      <c r="L80" s="684"/>
      <c r="M80" s="684"/>
      <c r="N80" s="685"/>
      <c r="O80" s="686"/>
      <c r="P80" s="687"/>
      <c r="Q80" s="687"/>
      <c r="R80" s="687"/>
      <c r="S80" s="687"/>
      <c r="T80" s="687"/>
      <c r="U80" s="687"/>
      <c r="V80" s="687"/>
      <c r="W80" s="687"/>
      <c r="X80" s="687"/>
      <c r="Y80" s="687"/>
      <c r="Z80" s="687"/>
      <c r="AA80" s="687"/>
      <c r="AB80" s="687"/>
      <c r="AC80" s="687"/>
      <c r="AD80" s="687"/>
      <c r="AE80" s="687"/>
      <c r="AF80" s="687"/>
      <c r="AG80" s="688"/>
      <c r="AH80" s="688"/>
      <c r="AI80" s="690"/>
    </row>
    <row r="81" spans="1:41" ht="15" customHeight="1">
      <c r="A81" s="1277"/>
      <c r="B81" s="691"/>
      <c r="C81" s="692"/>
      <c r="D81" s="693"/>
      <c r="E81" s="693"/>
      <c r="F81" s="693"/>
      <c r="G81" s="693"/>
      <c r="H81" s="693"/>
      <c r="I81" s="693"/>
      <c r="J81" s="693"/>
      <c r="K81" s="693"/>
      <c r="L81" s="693"/>
      <c r="M81" s="693"/>
      <c r="N81" s="694"/>
      <c r="O81" s="695"/>
      <c r="P81" s="696"/>
      <c r="Q81" s="696"/>
      <c r="R81" s="696"/>
      <c r="S81" s="696"/>
      <c r="T81" s="696"/>
      <c r="U81" s="696"/>
      <c r="V81" s="696"/>
      <c r="W81" s="696"/>
      <c r="X81" s="696"/>
      <c r="Y81" s="696"/>
      <c r="Z81" s="696"/>
      <c r="AA81" s="696"/>
      <c r="AB81" s="696"/>
      <c r="AC81" s="696"/>
      <c r="AD81" s="696"/>
      <c r="AE81" s="696"/>
      <c r="AF81" s="696"/>
      <c r="AG81" s="697"/>
      <c r="AH81" s="697"/>
      <c r="AI81" s="699"/>
    </row>
    <row r="82" spans="1:41" ht="15" customHeight="1">
      <c r="A82" s="1275" t="s">
        <v>760</v>
      </c>
      <c r="B82" s="700"/>
      <c r="C82" s="701"/>
      <c r="D82" s="702"/>
      <c r="E82" s="702"/>
      <c r="F82" s="702"/>
      <c r="G82" s="702"/>
      <c r="H82" s="702"/>
      <c r="I82" s="702"/>
      <c r="J82" s="702"/>
      <c r="K82" s="702"/>
      <c r="L82" s="702"/>
      <c r="M82" s="702"/>
      <c r="N82" s="703"/>
      <c r="O82" s="704"/>
      <c r="P82" s="705"/>
      <c r="Q82" s="705"/>
      <c r="R82" s="705"/>
      <c r="S82" s="705"/>
      <c r="T82" s="705"/>
      <c r="U82" s="705"/>
      <c r="V82" s="705"/>
      <c r="W82" s="705"/>
      <c r="X82" s="705"/>
      <c r="Y82" s="705"/>
      <c r="Z82" s="705"/>
      <c r="AA82" s="705"/>
      <c r="AB82" s="705"/>
      <c r="AC82" s="705"/>
      <c r="AD82" s="705"/>
      <c r="AE82" s="705"/>
      <c r="AF82" s="705"/>
      <c r="AG82" s="706"/>
      <c r="AH82" s="706"/>
      <c r="AI82" s="708"/>
    </row>
    <row r="83" spans="1:41" ht="15" customHeight="1">
      <c r="A83" s="1276"/>
      <c r="B83" s="682"/>
      <c r="C83" s="683"/>
      <c r="D83" s="684"/>
      <c r="E83" s="684"/>
      <c r="F83" s="684"/>
      <c r="G83" s="684"/>
      <c r="H83" s="684"/>
      <c r="I83" s="684"/>
      <c r="J83" s="684"/>
      <c r="K83" s="684"/>
      <c r="L83" s="684"/>
      <c r="M83" s="684"/>
      <c r="N83" s="685"/>
      <c r="O83" s="686"/>
      <c r="P83" s="687"/>
      <c r="Q83" s="687"/>
      <c r="R83" s="687"/>
      <c r="S83" s="687"/>
      <c r="T83" s="687"/>
      <c r="U83" s="687"/>
      <c r="V83" s="687"/>
      <c r="W83" s="687"/>
      <c r="X83" s="687"/>
      <c r="Y83" s="687"/>
      <c r="Z83" s="687"/>
      <c r="AA83" s="687"/>
      <c r="AB83" s="687"/>
      <c r="AC83" s="687"/>
      <c r="AD83" s="687"/>
      <c r="AE83" s="687"/>
      <c r="AF83" s="687"/>
      <c r="AG83" s="688"/>
      <c r="AH83" s="688"/>
      <c r="AI83" s="690"/>
    </row>
    <row r="84" spans="1:41" ht="15" customHeight="1">
      <c r="A84" s="1276"/>
      <c r="B84" s="682"/>
      <c r="C84" s="683"/>
      <c r="D84" s="684"/>
      <c r="E84" s="684"/>
      <c r="F84" s="684"/>
      <c r="G84" s="684"/>
      <c r="H84" s="684"/>
      <c r="I84" s="684"/>
      <c r="J84" s="684"/>
      <c r="K84" s="684"/>
      <c r="L84" s="684"/>
      <c r="M84" s="684"/>
      <c r="N84" s="685"/>
      <c r="O84" s="686"/>
      <c r="P84" s="687"/>
      <c r="Q84" s="687"/>
      <c r="R84" s="687"/>
      <c r="S84" s="687"/>
      <c r="T84" s="687"/>
      <c r="U84" s="687"/>
      <c r="V84" s="687"/>
      <c r="W84" s="687"/>
      <c r="X84" s="687"/>
      <c r="Y84" s="687"/>
      <c r="Z84" s="687"/>
      <c r="AA84" s="687"/>
      <c r="AB84" s="687"/>
      <c r="AC84" s="687"/>
      <c r="AD84" s="687"/>
      <c r="AE84" s="687"/>
      <c r="AF84" s="687"/>
      <c r="AG84" s="688"/>
      <c r="AH84" s="688"/>
      <c r="AI84" s="690"/>
    </row>
    <row r="85" spans="1:41" ht="15" customHeight="1">
      <c r="A85" s="1277"/>
      <c r="B85" s="691"/>
      <c r="C85" s="692"/>
      <c r="D85" s="693"/>
      <c r="E85" s="693"/>
      <c r="F85" s="693"/>
      <c r="G85" s="693"/>
      <c r="H85" s="693"/>
      <c r="I85" s="693"/>
      <c r="J85" s="693"/>
      <c r="K85" s="693"/>
      <c r="L85" s="693"/>
      <c r="M85" s="693"/>
      <c r="N85" s="694"/>
      <c r="O85" s="695"/>
      <c r="P85" s="696"/>
      <c r="Q85" s="696"/>
      <c r="R85" s="696"/>
      <c r="S85" s="696"/>
      <c r="T85" s="696"/>
      <c r="U85" s="696"/>
      <c r="V85" s="696"/>
      <c r="W85" s="696"/>
      <c r="X85" s="696"/>
      <c r="Y85" s="696"/>
      <c r="Z85" s="696"/>
      <c r="AA85" s="696"/>
      <c r="AB85" s="696"/>
      <c r="AC85" s="696"/>
      <c r="AD85" s="696"/>
      <c r="AE85" s="696"/>
      <c r="AF85" s="696"/>
      <c r="AG85" s="697"/>
      <c r="AH85" s="697"/>
      <c r="AI85" s="699"/>
    </row>
    <row r="86" spans="1:41" ht="15" customHeight="1">
      <c r="A86" s="1275" t="s">
        <v>761</v>
      </c>
      <c r="B86" s="700"/>
      <c r="C86" s="701"/>
      <c r="D86" s="702"/>
      <c r="E86" s="702"/>
      <c r="F86" s="702"/>
      <c r="G86" s="702"/>
      <c r="H86" s="702"/>
      <c r="I86" s="702"/>
      <c r="J86" s="702"/>
      <c r="K86" s="702"/>
      <c r="L86" s="702"/>
      <c r="M86" s="702"/>
      <c r="N86" s="703"/>
      <c r="O86" s="704"/>
      <c r="P86" s="705"/>
      <c r="Q86" s="705"/>
      <c r="R86" s="705"/>
      <c r="S86" s="705"/>
      <c r="T86" s="705"/>
      <c r="U86" s="705"/>
      <c r="V86" s="705"/>
      <c r="W86" s="705"/>
      <c r="X86" s="705"/>
      <c r="Y86" s="705"/>
      <c r="Z86" s="705"/>
      <c r="AA86" s="705"/>
      <c r="AB86" s="705"/>
      <c r="AC86" s="705"/>
      <c r="AD86" s="705"/>
      <c r="AE86" s="705"/>
      <c r="AF86" s="705"/>
      <c r="AG86" s="706"/>
      <c r="AH86" s="706"/>
      <c r="AI86" s="708"/>
    </row>
    <row r="87" spans="1:41" ht="15" customHeight="1">
      <c r="A87" s="1276"/>
      <c r="B87" s="682"/>
      <c r="C87" s="683"/>
      <c r="D87" s="684"/>
      <c r="E87" s="684"/>
      <c r="F87" s="684"/>
      <c r="G87" s="684"/>
      <c r="H87" s="684"/>
      <c r="I87" s="684"/>
      <c r="J87" s="684"/>
      <c r="K87" s="684"/>
      <c r="L87" s="684"/>
      <c r="M87" s="684"/>
      <c r="N87" s="685"/>
      <c r="O87" s="686"/>
      <c r="P87" s="687"/>
      <c r="Q87" s="687"/>
      <c r="R87" s="687"/>
      <c r="S87" s="687"/>
      <c r="T87" s="687"/>
      <c r="U87" s="687"/>
      <c r="V87" s="687"/>
      <c r="W87" s="687"/>
      <c r="X87" s="687"/>
      <c r="Y87" s="687"/>
      <c r="Z87" s="687"/>
      <c r="AA87" s="687"/>
      <c r="AB87" s="687"/>
      <c r="AC87" s="687"/>
      <c r="AD87" s="687"/>
      <c r="AE87" s="687"/>
      <c r="AF87" s="687"/>
      <c r="AG87" s="688"/>
      <c r="AH87" s="688"/>
      <c r="AI87" s="690"/>
    </row>
    <row r="88" spans="1:41" ht="15" customHeight="1">
      <c r="A88" s="1276"/>
      <c r="B88" s="682"/>
      <c r="C88" s="683"/>
      <c r="D88" s="684"/>
      <c r="E88" s="684"/>
      <c r="F88" s="684"/>
      <c r="G88" s="684"/>
      <c r="H88" s="684"/>
      <c r="I88" s="684"/>
      <c r="J88" s="684"/>
      <c r="K88" s="684"/>
      <c r="L88" s="684"/>
      <c r="M88" s="684"/>
      <c r="N88" s="685"/>
      <c r="O88" s="686"/>
      <c r="P88" s="687"/>
      <c r="Q88" s="687"/>
      <c r="R88" s="687"/>
      <c r="S88" s="687"/>
      <c r="T88" s="687"/>
      <c r="U88" s="687"/>
      <c r="V88" s="687"/>
      <c r="W88" s="687"/>
      <c r="X88" s="687"/>
      <c r="Y88" s="687"/>
      <c r="Z88" s="687"/>
      <c r="AA88" s="687"/>
      <c r="AB88" s="687"/>
      <c r="AC88" s="687"/>
      <c r="AD88" s="687"/>
      <c r="AE88" s="687"/>
      <c r="AF88" s="687"/>
      <c r="AG88" s="688"/>
      <c r="AH88" s="688"/>
      <c r="AI88" s="690"/>
    </row>
    <row r="89" spans="1:41" ht="15" customHeight="1">
      <c r="A89" s="1277"/>
      <c r="B89" s="709"/>
      <c r="C89" s="710"/>
      <c r="D89" s="711"/>
      <c r="E89" s="711"/>
      <c r="F89" s="711"/>
      <c r="G89" s="711"/>
      <c r="H89" s="711"/>
      <c r="I89" s="711"/>
      <c r="J89" s="711"/>
      <c r="K89" s="711"/>
      <c r="L89" s="711"/>
      <c r="M89" s="711"/>
      <c r="N89" s="712"/>
      <c r="O89" s="713"/>
      <c r="P89" s="714"/>
      <c r="Q89" s="714"/>
      <c r="R89" s="714"/>
      <c r="S89" s="714"/>
      <c r="T89" s="714"/>
      <c r="U89" s="714"/>
      <c r="V89" s="714"/>
      <c r="W89" s="714"/>
      <c r="X89" s="714"/>
      <c r="Y89" s="714"/>
      <c r="Z89" s="714"/>
      <c r="AA89" s="714"/>
      <c r="AB89" s="714"/>
      <c r="AC89" s="714"/>
      <c r="AD89" s="714"/>
      <c r="AE89" s="714"/>
      <c r="AF89" s="714"/>
      <c r="AG89" s="715"/>
      <c r="AH89" s="715"/>
      <c r="AI89" s="717"/>
    </row>
    <row r="90" spans="1:41" ht="15" customHeight="1">
      <c r="A90" s="1275" t="s">
        <v>762</v>
      </c>
      <c r="B90" s="700"/>
      <c r="C90" s="701"/>
      <c r="D90" s="702"/>
      <c r="E90" s="702"/>
      <c r="F90" s="702"/>
      <c r="G90" s="702"/>
      <c r="H90" s="702"/>
      <c r="I90" s="702"/>
      <c r="J90" s="702"/>
      <c r="K90" s="702"/>
      <c r="L90" s="702"/>
      <c r="M90" s="702"/>
      <c r="N90" s="703"/>
      <c r="O90" s="704"/>
      <c r="P90" s="705"/>
      <c r="Q90" s="705"/>
      <c r="R90" s="705"/>
      <c r="S90" s="705"/>
      <c r="T90" s="705"/>
      <c r="U90" s="705"/>
      <c r="V90" s="705"/>
      <c r="W90" s="705"/>
      <c r="X90" s="705"/>
      <c r="Y90" s="705"/>
      <c r="Z90" s="705"/>
      <c r="AA90" s="705"/>
      <c r="AB90" s="705"/>
      <c r="AC90" s="705"/>
      <c r="AD90" s="705"/>
      <c r="AE90" s="705"/>
      <c r="AF90" s="705"/>
      <c r="AG90" s="706"/>
      <c r="AH90" s="706"/>
      <c r="AI90" s="708"/>
    </row>
    <row r="91" spans="1:41" ht="15" customHeight="1">
      <c r="A91" s="1276"/>
      <c r="B91" s="682"/>
      <c r="C91" s="683"/>
      <c r="D91" s="684"/>
      <c r="E91" s="684"/>
      <c r="F91" s="684"/>
      <c r="G91" s="684"/>
      <c r="H91" s="684"/>
      <c r="I91" s="684"/>
      <c r="J91" s="684"/>
      <c r="K91" s="684"/>
      <c r="L91" s="684"/>
      <c r="M91" s="684"/>
      <c r="N91" s="685"/>
      <c r="O91" s="686"/>
      <c r="P91" s="687"/>
      <c r="Q91" s="687"/>
      <c r="R91" s="687"/>
      <c r="S91" s="687"/>
      <c r="T91" s="687"/>
      <c r="U91" s="687"/>
      <c r="V91" s="687"/>
      <c r="W91" s="687"/>
      <c r="X91" s="687"/>
      <c r="Y91" s="687"/>
      <c r="Z91" s="687"/>
      <c r="AA91" s="687"/>
      <c r="AB91" s="687"/>
      <c r="AC91" s="687"/>
      <c r="AD91" s="687"/>
      <c r="AE91" s="687"/>
      <c r="AF91" s="687"/>
      <c r="AG91" s="688"/>
      <c r="AH91" s="688"/>
      <c r="AI91" s="690"/>
    </row>
    <row r="92" spans="1:41" ht="15" customHeight="1">
      <c r="A92" s="1276"/>
      <c r="B92" s="682"/>
      <c r="C92" s="683"/>
      <c r="D92" s="684"/>
      <c r="E92" s="684"/>
      <c r="F92" s="684"/>
      <c r="G92" s="684"/>
      <c r="H92" s="684"/>
      <c r="I92" s="684"/>
      <c r="J92" s="684"/>
      <c r="K92" s="684"/>
      <c r="L92" s="684"/>
      <c r="M92" s="684"/>
      <c r="N92" s="685"/>
      <c r="O92" s="686"/>
      <c r="P92" s="687"/>
      <c r="Q92" s="687"/>
      <c r="R92" s="687"/>
      <c r="S92" s="687"/>
      <c r="T92" s="687"/>
      <c r="U92" s="687"/>
      <c r="V92" s="687"/>
      <c r="W92" s="687"/>
      <c r="X92" s="687"/>
      <c r="Y92" s="687"/>
      <c r="Z92" s="687"/>
      <c r="AA92" s="687"/>
      <c r="AB92" s="687"/>
      <c r="AC92" s="687"/>
      <c r="AD92" s="687"/>
      <c r="AE92" s="687"/>
      <c r="AF92" s="687"/>
      <c r="AG92" s="688"/>
      <c r="AH92" s="688"/>
      <c r="AI92" s="690"/>
    </row>
    <row r="93" spans="1:41" ht="15" customHeight="1" thickBot="1">
      <c r="A93" s="1278"/>
      <c r="B93" s="718"/>
      <c r="C93" s="719"/>
      <c r="D93" s="720"/>
      <c r="E93" s="720"/>
      <c r="F93" s="720"/>
      <c r="G93" s="720"/>
      <c r="H93" s="720"/>
      <c r="I93" s="720"/>
      <c r="J93" s="720"/>
      <c r="K93" s="720"/>
      <c r="L93" s="720"/>
      <c r="M93" s="720"/>
      <c r="N93" s="721"/>
      <c r="O93" s="722"/>
      <c r="P93" s="723"/>
      <c r="Q93" s="723"/>
      <c r="R93" s="723"/>
      <c r="S93" s="723"/>
      <c r="T93" s="723"/>
      <c r="U93" s="723"/>
      <c r="V93" s="723"/>
      <c r="W93" s="723"/>
      <c r="X93" s="723"/>
      <c r="Y93" s="723"/>
      <c r="Z93" s="723"/>
      <c r="AA93" s="723"/>
      <c r="AB93" s="723"/>
      <c r="AC93" s="723"/>
      <c r="AD93" s="723"/>
      <c r="AE93" s="723"/>
      <c r="AF93" s="723"/>
      <c r="AG93" s="724"/>
      <c r="AH93" s="724"/>
      <c r="AI93" s="725"/>
    </row>
    <row r="94" spans="1:41" ht="18.75" customHeight="1" thickBot="1">
      <c r="A94" s="726"/>
      <c r="B94" s="726"/>
      <c r="C94" s="726"/>
      <c r="D94" s="726"/>
      <c r="E94" s="726"/>
      <c r="F94" s="726"/>
      <c r="G94" s="726"/>
      <c r="H94" s="726"/>
      <c r="I94" s="726"/>
      <c r="J94" s="726"/>
      <c r="K94" s="726"/>
      <c r="L94" s="1264" t="s">
        <v>763</v>
      </c>
      <c r="M94" s="1265"/>
      <c r="N94" s="646" t="s">
        <v>764</v>
      </c>
      <c r="O94" s="722"/>
      <c r="P94" s="723"/>
      <c r="Q94" s="723"/>
      <c r="R94" s="723"/>
      <c r="S94" s="723"/>
      <c r="T94" s="723"/>
      <c r="U94" s="723"/>
      <c r="V94" s="723"/>
      <c r="W94" s="723"/>
      <c r="X94" s="723"/>
      <c r="Y94" s="723"/>
      <c r="Z94" s="723"/>
      <c r="AA94" s="723"/>
      <c r="AB94" s="723"/>
      <c r="AC94" s="723"/>
      <c r="AD94" s="723"/>
      <c r="AE94" s="723"/>
      <c r="AF94" s="723"/>
      <c r="AG94" s="724"/>
      <c r="AH94" s="724"/>
      <c r="AI94" s="725"/>
    </row>
    <row r="95" spans="1:41" ht="15" customHeight="1">
      <c r="A95" s="72" t="s">
        <v>765</v>
      </c>
      <c r="B95" s="72"/>
      <c r="C95" s="72"/>
      <c r="D95" s="72"/>
      <c r="E95" s="476"/>
      <c r="F95" s="476"/>
      <c r="G95" s="476"/>
      <c r="H95" s="476"/>
      <c r="I95" s="476"/>
      <c r="J95" s="476"/>
      <c r="K95" s="476"/>
      <c r="L95" s="476"/>
      <c r="M95" s="476"/>
      <c r="N95" s="476"/>
      <c r="O95" s="476"/>
      <c r="P95" s="476"/>
      <c r="Q95" s="476"/>
      <c r="R95" s="476"/>
      <c r="S95" s="476"/>
      <c r="T95" s="476"/>
      <c r="U95" s="476"/>
      <c r="V95" s="476"/>
      <c r="W95" s="476"/>
      <c r="X95" s="476"/>
      <c r="Y95" s="476"/>
      <c r="Z95" s="476"/>
      <c r="AA95" s="476"/>
      <c r="AB95" s="476"/>
      <c r="AC95" s="476"/>
      <c r="AD95" s="476"/>
      <c r="AE95" s="476"/>
      <c r="AF95" s="476"/>
      <c r="AG95" s="476"/>
      <c r="AH95" s="476"/>
      <c r="AI95" s="72"/>
      <c r="AK95" s="733"/>
      <c r="AL95" s="733"/>
      <c r="AM95" s="733"/>
      <c r="AN95" s="733"/>
      <c r="AO95" s="733"/>
    </row>
    <row r="96" spans="1:41" ht="15" customHeight="1">
      <c r="A96" s="72" t="s">
        <v>965</v>
      </c>
      <c r="B96" s="72"/>
      <c r="C96" s="72"/>
      <c r="D96" s="72"/>
      <c r="E96" s="476"/>
      <c r="F96" s="476"/>
      <c r="G96" s="476"/>
      <c r="H96" s="476"/>
      <c r="I96" s="476"/>
      <c r="J96" s="476"/>
      <c r="K96" s="476"/>
      <c r="L96" s="476"/>
      <c r="M96" s="476"/>
      <c r="N96" s="476"/>
      <c r="O96" s="476"/>
      <c r="P96" s="476"/>
      <c r="Q96" s="476"/>
      <c r="R96" s="476"/>
      <c r="S96" s="476"/>
      <c r="T96" s="476"/>
      <c r="U96" s="476"/>
      <c r="V96" s="476"/>
      <c r="W96" s="476"/>
      <c r="X96" s="476"/>
      <c r="Y96" s="476"/>
      <c r="Z96" s="476"/>
      <c r="AA96" s="476"/>
      <c r="AB96" s="476"/>
      <c r="AC96" s="476"/>
      <c r="AD96" s="476"/>
      <c r="AE96" s="476"/>
      <c r="AF96" s="476"/>
      <c r="AG96" s="476"/>
      <c r="AH96" s="476"/>
      <c r="AI96" s="72"/>
      <c r="AK96" s="733"/>
      <c r="AL96" s="733"/>
      <c r="AM96" s="733"/>
      <c r="AN96" s="733"/>
      <c r="AO96" s="733"/>
    </row>
    <row r="97" spans="1:41" ht="15" customHeight="1">
      <c r="A97" s="72" t="s">
        <v>993</v>
      </c>
      <c r="B97" s="72"/>
      <c r="C97" s="72"/>
      <c r="D97" s="72"/>
      <c r="E97" s="476"/>
      <c r="F97" s="476"/>
      <c r="G97" s="476"/>
      <c r="H97" s="476"/>
      <c r="I97" s="476"/>
      <c r="J97" s="476"/>
      <c r="K97" s="476"/>
      <c r="L97" s="476"/>
      <c r="M97" s="476"/>
      <c r="N97" s="476"/>
      <c r="O97" s="476"/>
      <c r="P97" s="476"/>
      <c r="Q97" s="476"/>
      <c r="R97" s="476"/>
      <c r="S97" s="476"/>
      <c r="T97" s="476"/>
      <c r="U97" s="476"/>
      <c r="V97" s="476"/>
      <c r="W97" s="476"/>
      <c r="X97" s="476"/>
      <c r="Y97" s="476"/>
      <c r="Z97" s="476"/>
      <c r="AA97" s="476"/>
      <c r="AB97" s="476"/>
      <c r="AC97" s="476"/>
      <c r="AD97" s="476"/>
      <c r="AE97" s="476"/>
      <c r="AF97" s="476"/>
      <c r="AG97" s="476"/>
      <c r="AH97" s="476"/>
      <c r="AI97" s="72"/>
      <c r="AK97" s="733"/>
      <c r="AL97" s="733"/>
      <c r="AM97" s="733"/>
      <c r="AN97" s="733"/>
      <c r="AO97" s="733"/>
    </row>
    <row r="98" spans="1:41" ht="15" customHeight="1" thickBot="1">
      <c r="A98" s="72" t="s">
        <v>766</v>
      </c>
      <c r="B98" s="72"/>
      <c r="C98" s="72"/>
      <c r="D98" s="72"/>
      <c r="E98" s="476"/>
      <c r="F98" s="476"/>
      <c r="G98" s="476"/>
      <c r="H98" s="476"/>
      <c r="I98" s="476"/>
      <c r="J98" s="476"/>
      <c r="K98" s="476"/>
      <c r="L98" s="476"/>
      <c r="M98" s="476"/>
      <c r="N98" s="476"/>
      <c r="O98" s="476"/>
      <c r="P98" s="476"/>
      <c r="Q98" s="476"/>
      <c r="R98" s="476"/>
      <c r="S98" s="476"/>
      <c r="T98" s="476"/>
      <c r="U98" s="476"/>
      <c r="V98" s="476"/>
      <c r="W98" s="476"/>
      <c r="X98" s="476"/>
      <c r="Y98" s="476"/>
      <c r="Z98" s="476"/>
      <c r="AA98" s="476"/>
      <c r="AB98" s="476"/>
      <c r="AC98" s="476"/>
      <c r="AD98" s="476"/>
      <c r="AE98" s="476"/>
      <c r="AF98" s="476"/>
      <c r="AG98" s="476"/>
      <c r="AH98" s="476"/>
      <c r="AI98" s="72"/>
      <c r="AK98" s="733"/>
      <c r="AL98" s="733"/>
      <c r="AM98" s="733"/>
      <c r="AN98" s="733"/>
      <c r="AO98" s="733"/>
    </row>
    <row r="99" spans="1:41" ht="15" customHeight="1">
      <c r="A99" s="72" t="s">
        <v>840</v>
      </c>
      <c r="B99" s="72"/>
      <c r="C99" s="72"/>
      <c r="D99" s="733"/>
      <c r="E99" s="734"/>
      <c r="F99" s="734"/>
      <c r="G99" s="734"/>
      <c r="H99" s="734"/>
      <c r="I99" s="734"/>
      <c r="J99" s="734"/>
      <c r="K99" s="734"/>
      <c r="L99" s="734"/>
      <c r="M99" s="734"/>
      <c r="N99" s="734"/>
      <c r="O99" s="734"/>
      <c r="P99" s="734"/>
      <c r="Q99" s="734"/>
      <c r="R99" s="734"/>
      <c r="S99" s="734"/>
      <c r="T99" s="734"/>
      <c r="U99" s="734"/>
      <c r="V99" s="734"/>
      <c r="W99" s="734"/>
      <c r="X99" s="734"/>
      <c r="Y99" s="734"/>
      <c r="Z99" s="734"/>
      <c r="AA99" s="734"/>
      <c r="AB99" s="734"/>
      <c r="AC99" s="734"/>
      <c r="AD99" s="734"/>
      <c r="AE99" s="1266" t="s">
        <v>228</v>
      </c>
      <c r="AF99" s="1267"/>
      <c r="AG99" s="1267"/>
      <c r="AH99" s="1267"/>
      <c r="AI99" s="1268"/>
      <c r="AK99" s="733"/>
      <c r="AL99" s="733"/>
      <c r="AM99" s="733"/>
      <c r="AN99" s="733"/>
      <c r="AO99" s="733"/>
    </row>
    <row r="100" spans="1:41" ht="15" customHeight="1" thickBot="1">
      <c r="A100" s="72" t="s">
        <v>767</v>
      </c>
      <c r="B100" s="72"/>
      <c r="C100" s="72"/>
      <c r="D100" s="733"/>
      <c r="E100" s="734"/>
      <c r="F100" s="734"/>
      <c r="G100" s="734"/>
      <c r="H100" s="734"/>
      <c r="I100" s="734"/>
      <c r="J100" s="734"/>
      <c r="K100" s="734"/>
      <c r="L100" s="734"/>
      <c r="M100" s="734"/>
      <c r="N100" s="734"/>
      <c r="O100" s="734"/>
      <c r="P100" s="734"/>
      <c r="Q100" s="734"/>
      <c r="R100" s="734"/>
      <c r="S100" s="734"/>
      <c r="T100" s="734"/>
      <c r="U100" s="734"/>
      <c r="V100" s="734"/>
      <c r="W100" s="734"/>
      <c r="X100" s="734"/>
      <c r="Y100" s="734"/>
      <c r="Z100" s="734"/>
      <c r="AA100" s="734"/>
      <c r="AB100" s="734"/>
      <c r="AC100" s="734"/>
      <c r="AD100" s="734"/>
      <c r="AE100" s="1269"/>
      <c r="AF100" s="1270"/>
      <c r="AG100" s="1270"/>
      <c r="AH100" s="1270"/>
      <c r="AI100" s="1271"/>
      <c r="AK100" s="733"/>
      <c r="AL100" s="733"/>
      <c r="AM100" s="733"/>
      <c r="AN100" s="733"/>
      <c r="AO100" s="733"/>
    </row>
    <row r="101" spans="1:41" ht="6.75" customHeight="1">
      <c r="A101" s="733"/>
      <c r="B101" s="733"/>
    </row>
    <row r="102" spans="1:41" ht="15" customHeight="1">
      <c r="A102" s="733"/>
      <c r="B102" s="733"/>
    </row>
  </sheetData>
  <mergeCells count="45">
    <mergeCell ref="A2:AI2"/>
    <mergeCell ref="A4:A6"/>
    <mergeCell ref="B4:B6"/>
    <mergeCell ref="C4:C6"/>
    <mergeCell ref="D4:D6"/>
    <mergeCell ref="E4:E6"/>
    <mergeCell ref="F4:F6"/>
    <mergeCell ref="G4:I4"/>
    <mergeCell ref="J4:M4"/>
    <mergeCell ref="N4:N6"/>
    <mergeCell ref="A24:A27"/>
    <mergeCell ref="O4:AH4"/>
    <mergeCell ref="AI4:AI6"/>
    <mergeCell ref="G5:G6"/>
    <mergeCell ref="H5:H6"/>
    <mergeCell ref="I5:I6"/>
    <mergeCell ref="J5:J6"/>
    <mergeCell ref="K5:K6"/>
    <mergeCell ref="L5:L6"/>
    <mergeCell ref="M5:M6"/>
    <mergeCell ref="A7:AI7"/>
    <mergeCell ref="A8:A11"/>
    <mergeCell ref="A12:A15"/>
    <mergeCell ref="A16:A19"/>
    <mergeCell ref="A20:A23"/>
    <mergeCell ref="A69:AI69"/>
    <mergeCell ref="A28:A31"/>
    <mergeCell ref="A32:A35"/>
    <mergeCell ref="A36:A39"/>
    <mergeCell ref="A40:AI40"/>
    <mergeCell ref="A41:A44"/>
    <mergeCell ref="A45:A48"/>
    <mergeCell ref="A49:A52"/>
    <mergeCell ref="A53:A56"/>
    <mergeCell ref="A57:A60"/>
    <mergeCell ref="A61:A64"/>
    <mergeCell ref="A65:A68"/>
    <mergeCell ref="L94:M94"/>
    <mergeCell ref="AE99:AI100"/>
    <mergeCell ref="A70:A73"/>
    <mergeCell ref="A74:A77"/>
    <mergeCell ref="A78:A81"/>
    <mergeCell ref="A82:A85"/>
    <mergeCell ref="A86:A89"/>
    <mergeCell ref="A90:A93"/>
  </mergeCells>
  <phoneticPr fontId="27"/>
  <pageMargins left="0.7" right="0.7" top="0.75" bottom="0.75" header="0.3" footer="0.3"/>
  <pageSetup paperSize="8" scale="61" orientation="landscape" r:id="rId1"/>
  <rowBreaks count="1" manualBreakCount="1">
    <brk id="68"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E103"/>
  <sheetViews>
    <sheetView view="pageBreakPreview" topLeftCell="A77" zoomScale="85" zoomScaleNormal="100" zoomScaleSheetLayoutView="85" workbookViewId="0">
      <selection activeCell="A99" sqref="A99"/>
    </sheetView>
  </sheetViews>
  <sheetFormatPr defaultColWidth="9" defaultRowHeight="13.5"/>
  <cols>
    <col min="1" max="1" width="16.5" style="727" customWidth="1"/>
    <col min="2" max="2" width="6.25" style="727" customWidth="1"/>
    <col min="3" max="3" width="23" style="727" customWidth="1"/>
    <col min="4" max="4" width="16.375" style="727" customWidth="1"/>
    <col min="5" max="6" width="7" style="727" customWidth="1"/>
    <col min="7" max="9" width="4.125" style="727" customWidth="1"/>
    <col min="10" max="10" width="7.625" style="727" customWidth="1"/>
    <col min="11" max="20" width="8.75" style="727" customWidth="1"/>
    <col min="21" max="21" width="10" style="727" customWidth="1"/>
    <col min="22" max="22" width="1.5" style="727" customWidth="1"/>
    <col min="23" max="23" width="25.625" style="727" customWidth="1"/>
    <col min="24" max="24" width="13.875" style="727" customWidth="1"/>
    <col min="25" max="25" width="8.75" style="727" customWidth="1"/>
    <col min="26" max="26" width="9" style="727"/>
    <col min="27" max="27" width="23.625" style="727" customWidth="1"/>
    <col min="28" max="16384" width="9" style="727"/>
  </cols>
  <sheetData>
    <row r="1" spans="1:27" ht="18.75" customHeight="1">
      <c r="A1" s="669" t="s">
        <v>818</v>
      </c>
    </row>
    <row r="2" spans="1:27" s="729" customFormat="1" ht="21.75" customHeight="1">
      <c r="A2" s="1291" t="s">
        <v>807</v>
      </c>
      <c r="B2" s="1291"/>
      <c r="C2" s="1291"/>
      <c r="D2" s="1291"/>
      <c r="E2" s="1291"/>
      <c r="F2" s="1291"/>
      <c r="G2" s="1291"/>
      <c r="H2" s="1291"/>
      <c r="I2" s="1291"/>
      <c r="J2" s="1291"/>
      <c r="K2" s="1291"/>
      <c r="L2" s="1291"/>
      <c r="M2" s="1291"/>
      <c r="N2" s="1291"/>
      <c r="O2" s="1291"/>
      <c r="P2" s="1291"/>
      <c r="Q2" s="1291"/>
      <c r="R2" s="1291"/>
      <c r="S2" s="1291"/>
      <c r="T2" s="1291"/>
      <c r="U2" s="1291"/>
      <c r="V2" s="728"/>
      <c r="W2" s="728"/>
      <c r="X2" s="728"/>
      <c r="Y2" s="728"/>
      <c r="Z2" s="728"/>
      <c r="AA2" s="728"/>
    </row>
    <row r="3" spans="1:27" ht="15" customHeight="1" thickBot="1">
      <c r="A3" s="730"/>
      <c r="B3" s="730"/>
      <c r="C3" s="730"/>
      <c r="D3" s="730"/>
      <c r="E3" s="730"/>
      <c r="F3" s="730"/>
      <c r="G3" s="730"/>
      <c r="H3" s="730"/>
      <c r="I3" s="730"/>
      <c r="J3" s="730"/>
      <c r="K3" s="730"/>
      <c r="L3" s="730"/>
      <c r="M3" s="730"/>
      <c r="N3" s="730"/>
      <c r="O3" s="730"/>
      <c r="P3" s="730"/>
      <c r="Q3" s="730"/>
      <c r="R3" s="730"/>
      <c r="S3" s="730"/>
      <c r="T3" s="731" t="s">
        <v>793</v>
      </c>
      <c r="U3" s="730"/>
    </row>
    <row r="4" spans="1:27" s="730" customFormat="1" ht="21" customHeight="1">
      <c r="A4" s="1292" t="s">
        <v>706</v>
      </c>
      <c r="B4" s="1293" t="s">
        <v>707</v>
      </c>
      <c r="C4" s="1296" t="s">
        <v>708</v>
      </c>
      <c r="D4" s="1299" t="s">
        <v>709</v>
      </c>
      <c r="E4" s="1302" t="s">
        <v>710</v>
      </c>
      <c r="F4" s="1302" t="s">
        <v>711</v>
      </c>
      <c r="G4" s="1304" t="s">
        <v>712</v>
      </c>
      <c r="H4" s="1282"/>
      <c r="I4" s="1305"/>
      <c r="J4" s="1306" t="s">
        <v>714</v>
      </c>
      <c r="K4" s="1282" t="s">
        <v>715</v>
      </c>
      <c r="L4" s="1282"/>
      <c r="M4" s="1282"/>
      <c r="N4" s="1282"/>
      <c r="O4" s="1282"/>
      <c r="P4" s="1282"/>
      <c r="Q4" s="1282"/>
      <c r="R4" s="1282"/>
      <c r="S4" s="1282"/>
      <c r="T4" s="1283"/>
      <c r="U4" s="1284" t="s">
        <v>716</v>
      </c>
      <c r="Y4" s="732"/>
      <c r="Z4" s="732"/>
    </row>
    <row r="5" spans="1:27" s="730" customFormat="1" ht="30" customHeight="1">
      <c r="A5" s="1276"/>
      <c r="B5" s="1294"/>
      <c r="C5" s="1297"/>
      <c r="D5" s="1300"/>
      <c r="E5" s="1303"/>
      <c r="F5" s="1303"/>
      <c r="G5" s="1289" t="s">
        <v>717</v>
      </c>
      <c r="H5" s="1289" t="s">
        <v>718</v>
      </c>
      <c r="I5" s="1289" t="s">
        <v>719</v>
      </c>
      <c r="J5" s="1307"/>
      <c r="K5" s="670" t="s">
        <v>808</v>
      </c>
      <c r="L5" s="670" t="s">
        <v>809</v>
      </c>
      <c r="M5" s="670" t="s">
        <v>810</v>
      </c>
      <c r="N5" s="670" t="s">
        <v>811</v>
      </c>
      <c r="O5" s="670" t="s">
        <v>812</v>
      </c>
      <c r="P5" s="670" t="s">
        <v>813</v>
      </c>
      <c r="Q5" s="670" t="s">
        <v>814</v>
      </c>
      <c r="R5" s="670" t="s">
        <v>815</v>
      </c>
      <c r="S5" s="670" t="s">
        <v>816</v>
      </c>
      <c r="T5" s="670" t="s">
        <v>817</v>
      </c>
      <c r="U5" s="1285"/>
      <c r="Y5" s="732"/>
      <c r="Z5" s="732"/>
    </row>
    <row r="6" spans="1:27" s="730" customFormat="1" ht="23.25" customHeight="1" thickBot="1">
      <c r="A6" s="1278"/>
      <c r="B6" s="1295"/>
      <c r="C6" s="1298"/>
      <c r="D6" s="1301"/>
      <c r="E6" s="1290"/>
      <c r="F6" s="1290"/>
      <c r="G6" s="1290"/>
      <c r="H6" s="1290"/>
      <c r="I6" s="1290"/>
      <c r="J6" s="1308"/>
      <c r="K6" s="672" t="s">
        <v>794</v>
      </c>
      <c r="L6" s="672" t="s">
        <v>795</v>
      </c>
      <c r="M6" s="672" t="s">
        <v>796</v>
      </c>
      <c r="N6" s="672" t="s">
        <v>797</v>
      </c>
      <c r="O6" s="672" t="s">
        <v>798</v>
      </c>
      <c r="P6" s="672" t="s">
        <v>799</v>
      </c>
      <c r="Q6" s="672" t="s">
        <v>800</v>
      </c>
      <c r="R6" s="672" t="s">
        <v>801</v>
      </c>
      <c r="S6" s="672" t="s">
        <v>802</v>
      </c>
      <c r="T6" s="672" t="s">
        <v>803</v>
      </c>
      <c r="U6" s="1286"/>
      <c r="Y6" s="732"/>
      <c r="Z6" s="732"/>
    </row>
    <row r="7" spans="1:27" s="730" customFormat="1" ht="23.25" customHeight="1" thickBot="1">
      <c r="A7" s="1279" t="s">
        <v>788</v>
      </c>
      <c r="B7" s="1280"/>
      <c r="C7" s="1280"/>
      <c r="D7" s="1280"/>
      <c r="E7" s="1280"/>
      <c r="F7" s="1280"/>
      <c r="G7" s="1280"/>
      <c r="H7" s="1280"/>
      <c r="I7" s="1280"/>
      <c r="J7" s="1280"/>
      <c r="K7" s="1280"/>
      <c r="L7" s="1280"/>
      <c r="M7" s="1280"/>
      <c r="N7" s="1280"/>
      <c r="O7" s="1280"/>
      <c r="P7" s="1280"/>
      <c r="Q7" s="1280"/>
      <c r="R7" s="1280"/>
      <c r="S7" s="1280"/>
      <c r="T7" s="1280"/>
      <c r="U7" s="1281"/>
      <c r="Y7" s="732"/>
      <c r="Z7" s="732"/>
    </row>
    <row r="8" spans="1:27" ht="15" customHeight="1">
      <c r="A8" s="1276" t="s">
        <v>744</v>
      </c>
      <c r="B8" s="673"/>
      <c r="C8" s="674"/>
      <c r="D8" s="675"/>
      <c r="E8" s="675"/>
      <c r="F8" s="675"/>
      <c r="G8" s="675"/>
      <c r="H8" s="675"/>
      <c r="I8" s="675"/>
      <c r="J8" s="676"/>
      <c r="K8" s="677"/>
      <c r="L8" s="678"/>
      <c r="M8" s="678"/>
      <c r="N8" s="678"/>
      <c r="O8" s="678"/>
      <c r="P8" s="678"/>
      <c r="Q8" s="678"/>
      <c r="R8" s="678"/>
      <c r="S8" s="678"/>
      <c r="T8" s="680"/>
      <c r="U8" s="681"/>
      <c r="Z8" s="730"/>
    </row>
    <row r="9" spans="1:27" ht="15" customHeight="1">
      <c r="A9" s="1276"/>
      <c r="B9" s="682"/>
      <c r="C9" s="683"/>
      <c r="D9" s="684"/>
      <c r="E9" s="684"/>
      <c r="F9" s="684"/>
      <c r="G9" s="684"/>
      <c r="H9" s="684"/>
      <c r="I9" s="684"/>
      <c r="J9" s="685"/>
      <c r="K9" s="686"/>
      <c r="L9" s="687"/>
      <c r="M9" s="687"/>
      <c r="N9" s="687"/>
      <c r="O9" s="687"/>
      <c r="P9" s="687"/>
      <c r="Q9" s="687"/>
      <c r="R9" s="687"/>
      <c r="S9" s="687"/>
      <c r="T9" s="689"/>
      <c r="U9" s="690"/>
      <c r="Z9" s="730"/>
    </row>
    <row r="10" spans="1:27" ht="15" customHeight="1">
      <c r="A10" s="1276"/>
      <c r="B10" s="682"/>
      <c r="C10" s="683"/>
      <c r="D10" s="684"/>
      <c r="E10" s="684"/>
      <c r="F10" s="684"/>
      <c r="G10" s="684"/>
      <c r="H10" s="684"/>
      <c r="I10" s="684"/>
      <c r="J10" s="685"/>
      <c r="K10" s="686"/>
      <c r="L10" s="687"/>
      <c r="M10" s="687"/>
      <c r="N10" s="687"/>
      <c r="O10" s="687"/>
      <c r="P10" s="687"/>
      <c r="Q10" s="687"/>
      <c r="R10" s="687"/>
      <c r="S10" s="687"/>
      <c r="T10" s="689"/>
      <c r="U10" s="690"/>
      <c r="Z10" s="730"/>
    </row>
    <row r="11" spans="1:27" ht="15" customHeight="1">
      <c r="A11" s="1277"/>
      <c r="B11" s="691"/>
      <c r="C11" s="692"/>
      <c r="D11" s="693"/>
      <c r="E11" s="693"/>
      <c r="F11" s="693"/>
      <c r="G11" s="693"/>
      <c r="H11" s="693"/>
      <c r="I11" s="693"/>
      <c r="J11" s="694"/>
      <c r="K11" s="695"/>
      <c r="L11" s="696"/>
      <c r="M11" s="696"/>
      <c r="N11" s="696"/>
      <c r="O11" s="696"/>
      <c r="P11" s="696"/>
      <c r="Q11" s="696"/>
      <c r="R11" s="696"/>
      <c r="S11" s="696"/>
      <c r="T11" s="698"/>
      <c r="U11" s="699"/>
      <c r="Z11" s="730"/>
    </row>
    <row r="12" spans="1:27" ht="15" customHeight="1">
      <c r="A12" s="1272" t="s">
        <v>745</v>
      </c>
      <c r="B12" s="700"/>
      <c r="C12" s="701"/>
      <c r="D12" s="702"/>
      <c r="E12" s="702"/>
      <c r="F12" s="702"/>
      <c r="G12" s="702"/>
      <c r="H12" s="702"/>
      <c r="I12" s="702"/>
      <c r="J12" s="703"/>
      <c r="K12" s="704"/>
      <c r="L12" s="705"/>
      <c r="M12" s="705"/>
      <c r="N12" s="705"/>
      <c r="O12" s="705"/>
      <c r="P12" s="705"/>
      <c r="Q12" s="705"/>
      <c r="R12" s="705"/>
      <c r="S12" s="705"/>
      <c r="T12" s="707"/>
      <c r="U12" s="708"/>
      <c r="Z12" s="730"/>
    </row>
    <row r="13" spans="1:27" ht="15" customHeight="1">
      <c r="A13" s="1273"/>
      <c r="B13" s="682"/>
      <c r="C13" s="683"/>
      <c r="D13" s="684"/>
      <c r="E13" s="684"/>
      <c r="F13" s="684"/>
      <c r="G13" s="684"/>
      <c r="H13" s="684"/>
      <c r="I13" s="684"/>
      <c r="J13" s="685"/>
      <c r="K13" s="686"/>
      <c r="L13" s="687"/>
      <c r="M13" s="687"/>
      <c r="N13" s="687"/>
      <c r="O13" s="687"/>
      <c r="P13" s="687"/>
      <c r="Q13" s="687"/>
      <c r="R13" s="687"/>
      <c r="S13" s="687"/>
      <c r="T13" s="689"/>
      <c r="U13" s="690"/>
      <c r="Z13" s="730"/>
    </row>
    <row r="14" spans="1:27" ht="15" customHeight="1">
      <c r="A14" s="1273"/>
      <c r="B14" s="682"/>
      <c r="C14" s="683"/>
      <c r="D14" s="684"/>
      <c r="E14" s="684"/>
      <c r="F14" s="684"/>
      <c r="G14" s="684"/>
      <c r="H14" s="684"/>
      <c r="I14" s="684"/>
      <c r="J14" s="685"/>
      <c r="K14" s="686"/>
      <c r="L14" s="687"/>
      <c r="M14" s="687"/>
      <c r="N14" s="687"/>
      <c r="O14" s="687"/>
      <c r="P14" s="687"/>
      <c r="Q14" s="687"/>
      <c r="R14" s="687"/>
      <c r="S14" s="687"/>
      <c r="T14" s="689"/>
      <c r="U14" s="690"/>
      <c r="Z14" s="730"/>
    </row>
    <row r="15" spans="1:27" ht="15" customHeight="1">
      <c r="A15" s="1274"/>
      <c r="B15" s="709"/>
      <c r="C15" s="710"/>
      <c r="D15" s="711"/>
      <c r="E15" s="711"/>
      <c r="F15" s="711"/>
      <c r="G15" s="711"/>
      <c r="H15" s="711"/>
      <c r="I15" s="711"/>
      <c r="J15" s="712"/>
      <c r="K15" s="713"/>
      <c r="L15" s="714"/>
      <c r="M15" s="714"/>
      <c r="N15" s="714"/>
      <c r="O15" s="714"/>
      <c r="P15" s="714"/>
      <c r="Q15" s="714"/>
      <c r="R15" s="714"/>
      <c r="S15" s="714"/>
      <c r="T15" s="716"/>
      <c r="U15" s="717"/>
      <c r="Z15" s="730"/>
    </row>
    <row r="16" spans="1:27" ht="15" customHeight="1">
      <c r="A16" s="1272" t="s">
        <v>746</v>
      </c>
      <c r="B16" s="700"/>
      <c r="C16" s="701"/>
      <c r="D16" s="702"/>
      <c r="E16" s="702"/>
      <c r="F16" s="702"/>
      <c r="G16" s="702"/>
      <c r="H16" s="702"/>
      <c r="I16" s="702"/>
      <c r="J16" s="703"/>
      <c r="K16" s="704"/>
      <c r="L16" s="705"/>
      <c r="M16" s="705"/>
      <c r="N16" s="705"/>
      <c r="O16" s="705"/>
      <c r="P16" s="705"/>
      <c r="Q16" s="705"/>
      <c r="R16" s="705"/>
      <c r="S16" s="705"/>
      <c r="T16" s="707"/>
      <c r="U16" s="708"/>
      <c r="Z16" s="730"/>
    </row>
    <row r="17" spans="1:26" ht="15" customHeight="1">
      <c r="A17" s="1273"/>
      <c r="B17" s="682"/>
      <c r="C17" s="683"/>
      <c r="D17" s="684"/>
      <c r="E17" s="684"/>
      <c r="F17" s="684"/>
      <c r="G17" s="684"/>
      <c r="H17" s="684"/>
      <c r="I17" s="684"/>
      <c r="J17" s="685"/>
      <c r="K17" s="686"/>
      <c r="L17" s="687"/>
      <c r="M17" s="687"/>
      <c r="N17" s="687"/>
      <c r="O17" s="687"/>
      <c r="P17" s="687"/>
      <c r="Q17" s="687"/>
      <c r="R17" s="687"/>
      <c r="S17" s="687"/>
      <c r="T17" s="689"/>
      <c r="U17" s="690"/>
      <c r="Z17" s="730"/>
    </row>
    <row r="18" spans="1:26" ht="15" customHeight="1">
      <c r="A18" s="1273"/>
      <c r="B18" s="682"/>
      <c r="C18" s="683"/>
      <c r="D18" s="684"/>
      <c r="E18" s="684"/>
      <c r="F18" s="684"/>
      <c r="G18" s="684"/>
      <c r="H18" s="684"/>
      <c r="I18" s="684"/>
      <c r="J18" s="685"/>
      <c r="K18" s="686"/>
      <c r="L18" s="687"/>
      <c r="M18" s="687"/>
      <c r="N18" s="687"/>
      <c r="O18" s="687"/>
      <c r="P18" s="687"/>
      <c r="Q18" s="687"/>
      <c r="R18" s="687"/>
      <c r="S18" s="687"/>
      <c r="T18" s="689"/>
      <c r="U18" s="690"/>
      <c r="Z18" s="730"/>
    </row>
    <row r="19" spans="1:26" ht="15" customHeight="1">
      <c r="A19" s="1274"/>
      <c r="B19" s="691"/>
      <c r="C19" s="692"/>
      <c r="D19" s="693"/>
      <c r="E19" s="693"/>
      <c r="F19" s="693"/>
      <c r="G19" s="693"/>
      <c r="H19" s="693"/>
      <c r="I19" s="693"/>
      <c r="J19" s="694"/>
      <c r="K19" s="695"/>
      <c r="L19" s="696"/>
      <c r="M19" s="696"/>
      <c r="N19" s="696"/>
      <c r="O19" s="696"/>
      <c r="P19" s="696"/>
      <c r="Q19" s="696"/>
      <c r="R19" s="696"/>
      <c r="S19" s="696"/>
      <c r="T19" s="698"/>
      <c r="U19" s="699"/>
      <c r="Z19" s="730"/>
    </row>
    <row r="20" spans="1:26" ht="15" customHeight="1">
      <c r="A20" s="1272" t="s">
        <v>747</v>
      </c>
      <c r="B20" s="700"/>
      <c r="C20" s="701"/>
      <c r="D20" s="702"/>
      <c r="E20" s="702"/>
      <c r="F20" s="702"/>
      <c r="G20" s="702"/>
      <c r="H20" s="702"/>
      <c r="I20" s="702"/>
      <c r="J20" s="703"/>
      <c r="K20" s="704"/>
      <c r="L20" s="705"/>
      <c r="M20" s="705"/>
      <c r="N20" s="705"/>
      <c r="O20" s="705"/>
      <c r="P20" s="705"/>
      <c r="Q20" s="705"/>
      <c r="R20" s="705"/>
      <c r="S20" s="705"/>
      <c r="T20" s="707"/>
      <c r="U20" s="708"/>
      <c r="Z20" s="730"/>
    </row>
    <row r="21" spans="1:26" ht="15" customHeight="1">
      <c r="A21" s="1273"/>
      <c r="B21" s="682"/>
      <c r="C21" s="683"/>
      <c r="D21" s="684"/>
      <c r="E21" s="684"/>
      <c r="F21" s="684"/>
      <c r="G21" s="684"/>
      <c r="H21" s="684"/>
      <c r="I21" s="684"/>
      <c r="J21" s="685"/>
      <c r="K21" s="686"/>
      <c r="L21" s="687"/>
      <c r="M21" s="687"/>
      <c r="N21" s="687"/>
      <c r="O21" s="687"/>
      <c r="P21" s="687"/>
      <c r="Q21" s="687"/>
      <c r="R21" s="687"/>
      <c r="S21" s="687"/>
      <c r="T21" s="689"/>
      <c r="U21" s="690"/>
      <c r="Z21" s="730"/>
    </row>
    <row r="22" spans="1:26" ht="15" customHeight="1">
      <c r="A22" s="1273"/>
      <c r="B22" s="682"/>
      <c r="C22" s="683"/>
      <c r="D22" s="684"/>
      <c r="E22" s="684"/>
      <c r="F22" s="684"/>
      <c r="G22" s="684"/>
      <c r="H22" s="684"/>
      <c r="I22" s="684"/>
      <c r="J22" s="685"/>
      <c r="K22" s="686"/>
      <c r="L22" s="687"/>
      <c r="M22" s="687"/>
      <c r="N22" s="687"/>
      <c r="O22" s="687"/>
      <c r="P22" s="687"/>
      <c r="Q22" s="687"/>
      <c r="R22" s="687"/>
      <c r="S22" s="687"/>
      <c r="T22" s="689"/>
      <c r="U22" s="690"/>
      <c r="Z22" s="730"/>
    </row>
    <row r="23" spans="1:26" ht="15" customHeight="1">
      <c r="A23" s="1274"/>
      <c r="B23" s="691"/>
      <c r="C23" s="692"/>
      <c r="D23" s="693"/>
      <c r="E23" s="693"/>
      <c r="F23" s="693"/>
      <c r="G23" s="693"/>
      <c r="H23" s="693"/>
      <c r="I23" s="693"/>
      <c r="J23" s="694"/>
      <c r="K23" s="695"/>
      <c r="L23" s="696"/>
      <c r="M23" s="696"/>
      <c r="N23" s="696"/>
      <c r="O23" s="696"/>
      <c r="P23" s="696"/>
      <c r="Q23" s="696"/>
      <c r="R23" s="696"/>
      <c r="S23" s="696"/>
      <c r="T23" s="698"/>
      <c r="U23" s="699"/>
      <c r="Z23" s="730"/>
    </row>
    <row r="24" spans="1:26" ht="15" customHeight="1">
      <c r="A24" s="1272" t="s">
        <v>748</v>
      </c>
      <c r="B24" s="700"/>
      <c r="C24" s="701"/>
      <c r="D24" s="702"/>
      <c r="E24" s="702"/>
      <c r="F24" s="702"/>
      <c r="G24" s="702"/>
      <c r="H24" s="702"/>
      <c r="I24" s="702"/>
      <c r="J24" s="703"/>
      <c r="K24" s="704"/>
      <c r="L24" s="705"/>
      <c r="M24" s="705"/>
      <c r="N24" s="705"/>
      <c r="O24" s="705"/>
      <c r="P24" s="705"/>
      <c r="Q24" s="705"/>
      <c r="R24" s="705"/>
      <c r="S24" s="705"/>
      <c r="T24" s="707"/>
      <c r="U24" s="708"/>
      <c r="Z24" s="730"/>
    </row>
    <row r="25" spans="1:26" ht="15" customHeight="1">
      <c r="A25" s="1273"/>
      <c r="B25" s="682"/>
      <c r="C25" s="683"/>
      <c r="D25" s="684"/>
      <c r="E25" s="684"/>
      <c r="F25" s="684"/>
      <c r="G25" s="684"/>
      <c r="H25" s="684"/>
      <c r="I25" s="684"/>
      <c r="J25" s="685"/>
      <c r="K25" s="686"/>
      <c r="L25" s="687"/>
      <c r="M25" s="687"/>
      <c r="N25" s="687"/>
      <c r="O25" s="687"/>
      <c r="P25" s="687"/>
      <c r="Q25" s="687"/>
      <c r="R25" s="687"/>
      <c r="S25" s="687"/>
      <c r="T25" s="689"/>
      <c r="U25" s="690"/>
      <c r="Z25" s="730"/>
    </row>
    <row r="26" spans="1:26" ht="15" customHeight="1">
      <c r="A26" s="1273"/>
      <c r="B26" s="682"/>
      <c r="C26" s="683"/>
      <c r="D26" s="684"/>
      <c r="E26" s="684"/>
      <c r="F26" s="684"/>
      <c r="G26" s="684"/>
      <c r="H26" s="684"/>
      <c r="I26" s="684"/>
      <c r="J26" s="685"/>
      <c r="K26" s="686"/>
      <c r="L26" s="687"/>
      <c r="M26" s="687"/>
      <c r="N26" s="687"/>
      <c r="O26" s="687"/>
      <c r="P26" s="687"/>
      <c r="Q26" s="687"/>
      <c r="R26" s="687"/>
      <c r="S26" s="687"/>
      <c r="T26" s="689"/>
      <c r="U26" s="690"/>
      <c r="Z26" s="730"/>
    </row>
    <row r="27" spans="1:26" ht="15" customHeight="1">
      <c r="A27" s="1274"/>
      <c r="B27" s="709"/>
      <c r="C27" s="710"/>
      <c r="D27" s="711"/>
      <c r="E27" s="711"/>
      <c r="F27" s="711"/>
      <c r="G27" s="711"/>
      <c r="H27" s="711"/>
      <c r="I27" s="711"/>
      <c r="J27" s="712"/>
      <c r="K27" s="713"/>
      <c r="L27" s="714"/>
      <c r="M27" s="714"/>
      <c r="N27" s="714"/>
      <c r="O27" s="714"/>
      <c r="P27" s="714"/>
      <c r="Q27" s="714"/>
      <c r="R27" s="714"/>
      <c r="S27" s="714"/>
      <c r="T27" s="716"/>
      <c r="U27" s="717"/>
      <c r="Z27" s="730"/>
    </row>
    <row r="28" spans="1:26" ht="15" customHeight="1">
      <c r="A28" s="1272" t="s">
        <v>749</v>
      </c>
      <c r="B28" s="700"/>
      <c r="C28" s="701"/>
      <c r="D28" s="702"/>
      <c r="E28" s="702"/>
      <c r="F28" s="702"/>
      <c r="G28" s="702"/>
      <c r="H28" s="702"/>
      <c r="I28" s="702"/>
      <c r="J28" s="703"/>
      <c r="K28" s="704"/>
      <c r="L28" s="705"/>
      <c r="M28" s="705"/>
      <c r="N28" s="705"/>
      <c r="O28" s="705"/>
      <c r="P28" s="705"/>
      <c r="Q28" s="705"/>
      <c r="R28" s="705"/>
      <c r="S28" s="705"/>
      <c r="T28" s="707"/>
      <c r="U28" s="708"/>
      <c r="Z28" s="730"/>
    </row>
    <row r="29" spans="1:26" ht="15" customHeight="1">
      <c r="A29" s="1273"/>
      <c r="B29" s="682"/>
      <c r="C29" s="683"/>
      <c r="D29" s="684"/>
      <c r="E29" s="684"/>
      <c r="F29" s="684"/>
      <c r="G29" s="684"/>
      <c r="H29" s="684"/>
      <c r="I29" s="684"/>
      <c r="J29" s="685"/>
      <c r="K29" s="686"/>
      <c r="L29" s="687"/>
      <c r="M29" s="687"/>
      <c r="N29" s="687"/>
      <c r="O29" s="687"/>
      <c r="P29" s="687"/>
      <c r="Q29" s="687"/>
      <c r="R29" s="687"/>
      <c r="S29" s="687"/>
      <c r="T29" s="689"/>
      <c r="U29" s="690"/>
      <c r="Z29" s="730"/>
    </row>
    <row r="30" spans="1:26" ht="15" customHeight="1">
      <c r="A30" s="1273"/>
      <c r="B30" s="682"/>
      <c r="C30" s="683"/>
      <c r="D30" s="684"/>
      <c r="E30" s="684"/>
      <c r="F30" s="684"/>
      <c r="G30" s="684"/>
      <c r="H30" s="684"/>
      <c r="I30" s="684"/>
      <c r="J30" s="685"/>
      <c r="K30" s="686"/>
      <c r="L30" s="687"/>
      <c r="M30" s="687"/>
      <c r="N30" s="687"/>
      <c r="O30" s="687"/>
      <c r="P30" s="687"/>
      <c r="Q30" s="687"/>
      <c r="R30" s="687"/>
      <c r="S30" s="687"/>
      <c r="T30" s="689"/>
      <c r="U30" s="690"/>
      <c r="Z30" s="730"/>
    </row>
    <row r="31" spans="1:26" ht="15" customHeight="1">
      <c r="A31" s="1274"/>
      <c r="B31" s="691"/>
      <c r="C31" s="692"/>
      <c r="D31" s="693"/>
      <c r="E31" s="693"/>
      <c r="F31" s="693"/>
      <c r="G31" s="693"/>
      <c r="H31" s="693"/>
      <c r="I31" s="693"/>
      <c r="J31" s="694"/>
      <c r="K31" s="695"/>
      <c r="L31" s="696"/>
      <c r="M31" s="696"/>
      <c r="N31" s="696"/>
      <c r="O31" s="696"/>
      <c r="P31" s="696"/>
      <c r="Q31" s="696"/>
      <c r="R31" s="696"/>
      <c r="S31" s="696"/>
      <c r="T31" s="698"/>
      <c r="U31" s="699"/>
      <c r="Z31" s="730"/>
    </row>
    <row r="32" spans="1:26" ht="15" customHeight="1">
      <c r="A32" s="1272" t="s">
        <v>750</v>
      </c>
      <c r="B32" s="700"/>
      <c r="C32" s="701"/>
      <c r="D32" s="702"/>
      <c r="E32" s="702"/>
      <c r="F32" s="702"/>
      <c r="G32" s="702"/>
      <c r="H32" s="702"/>
      <c r="I32" s="702"/>
      <c r="J32" s="703"/>
      <c r="K32" s="704"/>
      <c r="L32" s="705"/>
      <c r="M32" s="705"/>
      <c r="N32" s="705"/>
      <c r="O32" s="705"/>
      <c r="P32" s="705"/>
      <c r="Q32" s="705"/>
      <c r="R32" s="705"/>
      <c r="S32" s="705"/>
      <c r="T32" s="707"/>
      <c r="U32" s="708"/>
      <c r="Z32" s="730"/>
    </row>
    <row r="33" spans="1:26" ht="15" customHeight="1">
      <c r="A33" s="1273"/>
      <c r="B33" s="682"/>
      <c r="C33" s="683"/>
      <c r="D33" s="684"/>
      <c r="E33" s="684"/>
      <c r="F33" s="684"/>
      <c r="G33" s="684"/>
      <c r="H33" s="684"/>
      <c r="I33" s="684"/>
      <c r="J33" s="685"/>
      <c r="K33" s="686"/>
      <c r="L33" s="687"/>
      <c r="M33" s="687"/>
      <c r="N33" s="687"/>
      <c r="O33" s="687"/>
      <c r="P33" s="687"/>
      <c r="Q33" s="687"/>
      <c r="R33" s="687"/>
      <c r="S33" s="687"/>
      <c r="T33" s="689"/>
      <c r="U33" s="690"/>
      <c r="Z33" s="730"/>
    </row>
    <row r="34" spans="1:26" ht="15" customHeight="1">
      <c r="A34" s="1273"/>
      <c r="B34" s="682"/>
      <c r="C34" s="683"/>
      <c r="D34" s="684"/>
      <c r="E34" s="684"/>
      <c r="F34" s="684"/>
      <c r="G34" s="684"/>
      <c r="H34" s="684"/>
      <c r="I34" s="684"/>
      <c r="J34" s="685"/>
      <c r="K34" s="686"/>
      <c r="L34" s="687"/>
      <c r="M34" s="687"/>
      <c r="N34" s="687"/>
      <c r="O34" s="687"/>
      <c r="P34" s="687"/>
      <c r="Q34" s="687"/>
      <c r="R34" s="687"/>
      <c r="S34" s="687"/>
      <c r="T34" s="689"/>
      <c r="U34" s="690"/>
      <c r="Z34" s="730"/>
    </row>
    <row r="35" spans="1:26" ht="15" customHeight="1">
      <c r="A35" s="1274"/>
      <c r="B35" s="691"/>
      <c r="C35" s="692"/>
      <c r="D35" s="693"/>
      <c r="E35" s="693"/>
      <c r="F35" s="693"/>
      <c r="G35" s="693"/>
      <c r="H35" s="693"/>
      <c r="I35" s="693"/>
      <c r="J35" s="694"/>
      <c r="K35" s="695"/>
      <c r="L35" s="696"/>
      <c r="M35" s="696"/>
      <c r="N35" s="696"/>
      <c r="O35" s="696"/>
      <c r="P35" s="696"/>
      <c r="Q35" s="696"/>
      <c r="R35" s="696"/>
      <c r="S35" s="696"/>
      <c r="T35" s="698"/>
      <c r="U35" s="699"/>
      <c r="Z35" s="730"/>
    </row>
    <row r="36" spans="1:26" ht="15" customHeight="1">
      <c r="A36" s="1272" t="s">
        <v>751</v>
      </c>
      <c r="B36" s="700"/>
      <c r="C36" s="701"/>
      <c r="D36" s="702"/>
      <c r="E36" s="702"/>
      <c r="F36" s="702"/>
      <c r="G36" s="702"/>
      <c r="H36" s="702"/>
      <c r="I36" s="702"/>
      <c r="J36" s="703"/>
      <c r="K36" s="704"/>
      <c r="L36" s="705"/>
      <c r="M36" s="705"/>
      <c r="N36" s="705"/>
      <c r="O36" s="705"/>
      <c r="P36" s="705"/>
      <c r="Q36" s="705"/>
      <c r="R36" s="705"/>
      <c r="S36" s="705"/>
      <c r="T36" s="707"/>
      <c r="U36" s="708"/>
      <c r="Z36" s="730"/>
    </row>
    <row r="37" spans="1:26" ht="15" customHeight="1">
      <c r="A37" s="1273"/>
      <c r="B37" s="682"/>
      <c r="C37" s="683"/>
      <c r="D37" s="684"/>
      <c r="E37" s="684"/>
      <c r="F37" s="684"/>
      <c r="G37" s="684"/>
      <c r="H37" s="684"/>
      <c r="I37" s="684"/>
      <c r="J37" s="685"/>
      <c r="K37" s="686"/>
      <c r="L37" s="687"/>
      <c r="M37" s="687"/>
      <c r="N37" s="687"/>
      <c r="O37" s="687"/>
      <c r="P37" s="687"/>
      <c r="Q37" s="687"/>
      <c r="R37" s="687"/>
      <c r="S37" s="687"/>
      <c r="T37" s="689"/>
      <c r="U37" s="690"/>
      <c r="Z37" s="730"/>
    </row>
    <row r="38" spans="1:26" ht="15" customHeight="1">
      <c r="A38" s="1273"/>
      <c r="B38" s="682"/>
      <c r="C38" s="683"/>
      <c r="D38" s="684"/>
      <c r="E38" s="684"/>
      <c r="F38" s="684"/>
      <c r="G38" s="684"/>
      <c r="H38" s="684"/>
      <c r="I38" s="684"/>
      <c r="J38" s="685"/>
      <c r="K38" s="686"/>
      <c r="L38" s="687"/>
      <c r="M38" s="687"/>
      <c r="N38" s="687"/>
      <c r="O38" s="687"/>
      <c r="P38" s="687"/>
      <c r="Q38" s="687"/>
      <c r="R38" s="687"/>
      <c r="S38" s="687"/>
      <c r="T38" s="689"/>
      <c r="U38" s="690"/>
      <c r="Z38" s="730"/>
    </row>
    <row r="39" spans="1:26" ht="15" customHeight="1" thickBot="1">
      <c r="A39" s="1274"/>
      <c r="B39" s="691"/>
      <c r="C39" s="692"/>
      <c r="D39" s="693"/>
      <c r="E39" s="693"/>
      <c r="F39" s="693"/>
      <c r="G39" s="693"/>
      <c r="H39" s="693"/>
      <c r="I39" s="693"/>
      <c r="J39" s="694"/>
      <c r="K39" s="695"/>
      <c r="L39" s="696"/>
      <c r="M39" s="696"/>
      <c r="N39" s="696"/>
      <c r="O39" s="696"/>
      <c r="P39" s="696"/>
      <c r="Q39" s="696"/>
      <c r="R39" s="696"/>
      <c r="S39" s="696"/>
      <c r="T39" s="698"/>
      <c r="U39" s="699"/>
      <c r="Z39" s="730"/>
    </row>
    <row r="40" spans="1:26" s="730" customFormat="1" ht="23.25" customHeight="1" thickBot="1">
      <c r="A40" s="1279" t="s">
        <v>580</v>
      </c>
      <c r="B40" s="1280"/>
      <c r="C40" s="1280"/>
      <c r="D40" s="1280"/>
      <c r="E40" s="1280"/>
      <c r="F40" s="1280"/>
      <c r="G40" s="1280"/>
      <c r="H40" s="1280"/>
      <c r="I40" s="1280"/>
      <c r="J40" s="1280"/>
      <c r="K40" s="1280"/>
      <c r="L40" s="1280"/>
      <c r="M40" s="1280"/>
      <c r="N40" s="1280"/>
      <c r="O40" s="1280"/>
      <c r="P40" s="1280"/>
      <c r="Q40" s="1280"/>
      <c r="R40" s="1280"/>
      <c r="S40" s="1280"/>
      <c r="T40" s="1280"/>
      <c r="U40" s="1281"/>
      <c r="Y40" s="732"/>
      <c r="Z40" s="732"/>
    </row>
    <row r="41" spans="1:26" ht="15" customHeight="1">
      <c r="A41" s="1276" t="s">
        <v>744</v>
      </c>
      <c r="B41" s="673"/>
      <c r="C41" s="674"/>
      <c r="D41" s="675"/>
      <c r="E41" s="675"/>
      <c r="F41" s="675"/>
      <c r="G41" s="675"/>
      <c r="H41" s="675"/>
      <c r="I41" s="675"/>
      <c r="J41" s="676"/>
      <c r="K41" s="677"/>
      <c r="L41" s="678"/>
      <c r="M41" s="678"/>
      <c r="N41" s="678"/>
      <c r="O41" s="678"/>
      <c r="P41" s="678"/>
      <c r="Q41" s="678"/>
      <c r="R41" s="678"/>
      <c r="S41" s="678"/>
      <c r="T41" s="680"/>
      <c r="U41" s="681"/>
      <c r="Z41" s="730"/>
    </row>
    <row r="42" spans="1:26" ht="15" customHeight="1">
      <c r="A42" s="1276"/>
      <c r="B42" s="682"/>
      <c r="C42" s="683"/>
      <c r="D42" s="684"/>
      <c r="E42" s="684"/>
      <c r="F42" s="684"/>
      <c r="G42" s="684"/>
      <c r="H42" s="684"/>
      <c r="I42" s="684"/>
      <c r="J42" s="685"/>
      <c r="K42" s="686"/>
      <c r="L42" s="687"/>
      <c r="M42" s="687"/>
      <c r="N42" s="687"/>
      <c r="O42" s="687"/>
      <c r="P42" s="687"/>
      <c r="Q42" s="687"/>
      <c r="R42" s="687"/>
      <c r="S42" s="687"/>
      <c r="T42" s="689"/>
      <c r="U42" s="690"/>
      <c r="Z42" s="730"/>
    </row>
    <row r="43" spans="1:26" ht="15" customHeight="1">
      <c r="A43" s="1276"/>
      <c r="B43" s="682"/>
      <c r="C43" s="683"/>
      <c r="D43" s="684"/>
      <c r="E43" s="684"/>
      <c r="F43" s="684"/>
      <c r="G43" s="684"/>
      <c r="H43" s="684"/>
      <c r="I43" s="684"/>
      <c r="J43" s="685"/>
      <c r="K43" s="686"/>
      <c r="L43" s="687"/>
      <c r="M43" s="687"/>
      <c r="N43" s="687"/>
      <c r="O43" s="687"/>
      <c r="P43" s="687"/>
      <c r="Q43" s="687"/>
      <c r="R43" s="687"/>
      <c r="S43" s="687"/>
      <c r="T43" s="689"/>
      <c r="U43" s="690"/>
      <c r="Z43" s="730"/>
    </row>
    <row r="44" spans="1:26" ht="15" customHeight="1">
      <c r="A44" s="1277"/>
      <c r="B44" s="691"/>
      <c r="C44" s="692"/>
      <c r="D44" s="693"/>
      <c r="E44" s="693"/>
      <c r="F44" s="693"/>
      <c r="G44" s="693"/>
      <c r="H44" s="693"/>
      <c r="I44" s="693"/>
      <c r="J44" s="694"/>
      <c r="K44" s="695"/>
      <c r="L44" s="696"/>
      <c r="M44" s="696"/>
      <c r="N44" s="696"/>
      <c r="O44" s="696"/>
      <c r="P44" s="696"/>
      <c r="Q44" s="696"/>
      <c r="R44" s="696"/>
      <c r="S44" s="696"/>
      <c r="T44" s="698"/>
      <c r="U44" s="699"/>
      <c r="Z44" s="730"/>
    </row>
    <row r="45" spans="1:26" ht="15" customHeight="1">
      <c r="A45" s="1272" t="s">
        <v>752</v>
      </c>
      <c r="B45" s="700"/>
      <c r="C45" s="701"/>
      <c r="D45" s="702"/>
      <c r="E45" s="702"/>
      <c r="F45" s="702"/>
      <c r="G45" s="702"/>
      <c r="H45" s="702"/>
      <c r="I45" s="702"/>
      <c r="J45" s="703"/>
      <c r="K45" s="704"/>
      <c r="L45" s="705"/>
      <c r="M45" s="705"/>
      <c r="N45" s="705"/>
      <c r="O45" s="705"/>
      <c r="P45" s="705"/>
      <c r="Q45" s="705"/>
      <c r="R45" s="705"/>
      <c r="S45" s="705"/>
      <c r="T45" s="707"/>
      <c r="U45" s="708"/>
      <c r="Z45" s="730"/>
    </row>
    <row r="46" spans="1:26" ht="15" customHeight="1">
      <c r="A46" s="1273"/>
      <c r="B46" s="682"/>
      <c r="C46" s="683"/>
      <c r="D46" s="684"/>
      <c r="E46" s="684"/>
      <c r="F46" s="684"/>
      <c r="G46" s="684"/>
      <c r="H46" s="684"/>
      <c r="I46" s="684"/>
      <c r="J46" s="685"/>
      <c r="K46" s="686"/>
      <c r="L46" s="687"/>
      <c r="M46" s="687"/>
      <c r="N46" s="687"/>
      <c r="O46" s="687"/>
      <c r="P46" s="687"/>
      <c r="Q46" s="687"/>
      <c r="R46" s="687"/>
      <c r="S46" s="687"/>
      <c r="T46" s="689"/>
      <c r="U46" s="690"/>
      <c r="Z46" s="730"/>
    </row>
    <row r="47" spans="1:26" ht="15" customHeight="1">
      <c r="A47" s="1273"/>
      <c r="B47" s="682"/>
      <c r="C47" s="683"/>
      <c r="D47" s="684"/>
      <c r="E47" s="684"/>
      <c r="F47" s="684"/>
      <c r="G47" s="684"/>
      <c r="H47" s="684"/>
      <c r="I47" s="684"/>
      <c r="J47" s="685"/>
      <c r="K47" s="686"/>
      <c r="L47" s="687"/>
      <c r="M47" s="687"/>
      <c r="N47" s="687"/>
      <c r="O47" s="687"/>
      <c r="P47" s="687"/>
      <c r="Q47" s="687"/>
      <c r="R47" s="687"/>
      <c r="S47" s="687"/>
      <c r="T47" s="689"/>
      <c r="U47" s="690"/>
      <c r="Z47" s="730"/>
    </row>
    <row r="48" spans="1:26" ht="15" customHeight="1">
      <c r="A48" s="1274"/>
      <c r="B48" s="1000"/>
      <c r="C48" s="1001"/>
      <c r="D48" s="1002"/>
      <c r="E48" s="1002"/>
      <c r="F48" s="1002"/>
      <c r="G48" s="1002"/>
      <c r="H48" s="1002"/>
      <c r="I48" s="1002"/>
      <c r="J48" s="1003"/>
      <c r="K48" s="1004"/>
      <c r="L48" s="1005"/>
      <c r="M48" s="1005"/>
      <c r="N48" s="1005"/>
      <c r="O48" s="1005"/>
      <c r="P48" s="1005"/>
      <c r="Q48" s="1005"/>
      <c r="R48" s="1005"/>
      <c r="S48" s="1005"/>
      <c r="T48" s="1006"/>
      <c r="U48" s="1007"/>
      <c r="Z48" s="730"/>
    </row>
    <row r="49" spans="1:26" ht="15" customHeight="1">
      <c r="A49" s="1272" t="s">
        <v>753</v>
      </c>
      <c r="B49" s="700"/>
      <c r="C49" s="701"/>
      <c r="D49" s="702"/>
      <c r="E49" s="702"/>
      <c r="F49" s="702"/>
      <c r="G49" s="702"/>
      <c r="H49" s="702"/>
      <c r="I49" s="702"/>
      <c r="J49" s="703"/>
      <c r="K49" s="704"/>
      <c r="L49" s="705"/>
      <c r="M49" s="705"/>
      <c r="N49" s="705"/>
      <c r="O49" s="705"/>
      <c r="P49" s="705"/>
      <c r="Q49" s="705"/>
      <c r="R49" s="705"/>
      <c r="S49" s="705"/>
      <c r="T49" s="707"/>
      <c r="U49" s="708"/>
      <c r="Z49" s="730"/>
    </row>
    <row r="50" spans="1:26" ht="15" customHeight="1">
      <c r="A50" s="1273"/>
      <c r="B50" s="682"/>
      <c r="C50" s="683"/>
      <c r="D50" s="684"/>
      <c r="E50" s="684"/>
      <c r="F50" s="684"/>
      <c r="G50" s="684"/>
      <c r="H50" s="684"/>
      <c r="I50" s="684"/>
      <c r="J50" s="685"/>
      <c r="K50" s="686"/>
      <c r="L50" s="687"/>
      <c r="M50" s="687"/>
      <c r="N50" s="687"/>
      <c r="O50" s="687"/>
      <c r="P50" s="687"/>
      <c r="Q50" s="687"/>
      <c r="R50" s="687"/>
      <c r="S50" s="687"/>
      <c r="T50" s="689"/>
      <c r="U50" s="690"/>
      <c r="Z50" s="730"/>
    </row>
    <row r="51" spans="1:26" ht="15" customHeight="1">
      <c r="A51" s="1273"/>
      <c r="B51" s="682"/>
      <c r="C51" s="683"/>
      <c r="D51" s="684"/>
      <c r="E51" s="684"/>
      <c r="F51" s="684"/>
      <c r="G51" s="684"/>
      <c r="H51" s="684"/>
      <c r="I51" s="684"/>
      <c r="J51" s="685"/>
      <c r="K51" s="686"/>
      <c r="L51" s="687"/>
      <c r="M51" s="687"/>
      <c r="N51" s="687"/>
      <c r="O51" s="687"/>
      <c r="P51" s="687"/>
      <c r="Q51" s="687"/>
      <c r="R51" s="687"/>
      <c r="S51" s="687"/>
      <c r="T51" s="689"/>
      <c r="U51" s="690"/>
      <c r="Z51" s="730"/>
    </row>
    <row r="52" spans="1:26" ht="15" customHeight="1">
      <c r="A52" s="1274"/>
      <c r="B52" s="691"/>
      <c r="C52" s="692"/>
      <c r="D52" s="693"/>
      <c r="E52" s="693"/>
      <c r="F52" s="693"/>
      <c r="G52" s="693"/>
      <c r="H52" s="693"/>
      <c r="I52" s="693"/>
      <c r="J52" s="694"/>
      <c r="K52" s="695"/>
      <c r="L52" s="696"/>
      <c r="M52" s="696"/>
      <c r="N52" s="696"/>
      <c r="O52" s="696"/>
      <c r="P52" s="696"/>
      <c r="Q52" s="696"/>
      <c r="R52" s="696"/>
      <c r="S52" s="696"/>
      <c r="T52" s="698"/>
      <c r="U52" s="699"/>
      <c r="Z52" s="730"/>
    </row>
    <row r="53" spans="1:26" ht="15" customHeight="1">
      <c r="A53" s="1272" t="s">
        <v>754</v>
      </c>
      <c r="B53" s="700"/>
      <c r="C53" s="701"/>
      <c r="D53" s="702"/>
      <c r="E53" s="702"/>
      <c r="F53" s="702"/>
      <c r="G53" s="702"/>
      <c r="H53" s="702"/>
      <c r="I53" s="702"/>
      <c r="J53" s="703"/>
      <c r="K53" s="704"/>
      <c r="L53" s="705"/>
      <c r="M53" s="705"/>
      <c r="N53" s="705"/>
      <c r="O53" s="705"/>
      <c r="P53" s="705"/>
      <c r="Q53" s="705"/>
      <c r="R53" s="705"/>
      <c r="S53" s="705"/>
      <c r="T53" s="707"/>
      <c r="U53" s="708"/>
      <c r="Z53" s="730"/>
    </row>
    <row r="54" spans="1:26" ht="15" customHeight="1">
      <c r="A54" s="1273"/>
      <c r="B54" s="682"/>
      <c r="C54" s="683"/>
      <c r="D54" s="684"/>
      <c r="E54" s="684"/>
      <c r="F54" s="684"/>
      <c r="G54" s="684"/>
      <c r="H54" s="684"/>
      <c r="I54" s="684"/>
      <c r="J54" s="685"/>
      <c r="K54" s="686"/>
      <c r="L54" s="687"/>
      <c r="M54" s="687"/>
      <c r="N54" s="687"/>
      <c r="O54" s="687"/>
      <c r="P54" s="687"/>
      <c r="Q54" s="687"/>
      <c r="R54" s="687"/>
      <c r="S54" s="687"/>
      <c r="T54" s="689"/>
      <c r="U54" s="690"/>
      <c r="Z54" s="730"/>
    </row>
    <row r="55" spans="1:26" ht="15" customHeight="1">
      <c r="A55" s="1273"/>
      <c r="B55" s="682"/>
      <c r="C55" s="683"/>
      <c r="D55" s="684"/>
      <c r="E55" s="684"/>
      <c r="F55" s="684"/>
      <c r="G55" s="684"/>
      <c r="H55" s="684"/>
      <c r="I55" s="684"/>
      <c r="J55" s="685"/>
      <c r="K55" s="686"/>
      <c r="L55" s="687"/>
      <c r="M55" s="687"/>
      <c r="N55" s="687"/>
      <c r="O55" s="687"/>
      <c r="P55" s="687"/>
      <c r="Q55" s="687"/>
      <c r="R55" s="687"/>
      <c r="S55" s="687"/>
      <c r="T55" s="689"/>
      <c r="U55" s="690"/>
      <c r="Z55" s="730"/>
    </row>
    <row r="56" spans="1:26" ht="15" customHeight="1">
      <c r="A56" s="1274"/>
      <c r="B56" s="691"/>
      <c r="C56" s="692"/>
      <c r="D56" s="693"/>
      <c r="E56" s="693"/>
      <c r="F56" s="693"/>
      <c r="G56" s="693"/>
      <c r="H56" s="693"/>
      <c r="I56" s="693"/>
      <c r="J56" s="694"/>
      <c r="K56" s="695"/>
      <c r="L56" s="696"/>
      <c r="M56" s="696"/>
      <c r="N56" s="696"/>
      <c r="O56" s="696"/>
      <c r="P56" s="696"/>
      <c r="Q56" s="696"/>
      <c r="R56" s="696"/>
      <c r="S56" s="696"/>
      <c r="T56" s="698"/>
      <c r="U56" s="699"/>
      <c r="Z56" s="730"/>
    </row>
    <row r="57" spans="1:26" ht="15" customHeight="1">
      <c r="A57" s="1272" t="s">
        <v>755</v>
      </c>
      <c r="B57" s="700"/>
      <c r="C57" s="701"/>
      <c r="D57" s="702"/>
      <c r="E57" s="702"/>
      <c r="F57" s="702"/>
      <c r="G57" s="702"/>
      <c r="H57" s="702"/>
      <c r="I57" s="702"/>
      <c r="J57" s="703"/>
      <c r="K57" s="704"/>
      <c r="L57" s="705"/>
      <c r="M57" s="705"/>
      <c r="N57" s="705"/>
      <c r="O57" s="705"/>
      <c r="P57" s="705"/>
      <c r="Q57" s="705"/>
      <c r="R57" s="705"/>
      <c r="S57" s="705"/>
      <c r="T57" s="707"/>
      <c r="U57" s="708"/>
      <c r="Z57" s="730"/>
    </row>
    <row r="58" spans="1:26" ht="15" customHeight="1">
      <c r="A58" s="1273"/>
      <c r="B58" s="682"/>
      <c r="C58" s="683"/>
      <c r="D58" s="684"/>
      <c r="E58" s="684"/>
      <c r="F58" s="684"/>
      <c r="G58" s="684"/>
      <c r="H58" s="684"/>
      <c r="I58" s="684"/>
      <c r="J58" s="685"/>
      <c r="K58" s="686"/>
      <c r="L58" s="687"/>
      <c r="M58" s="687"/>
      <c r="N58" s="687"/>
      <c r="O58" s="687"/>
      <c r="P58" s="687"/>
      <c r="Q58" s="687"/>
      <c r="R58" s="687"/>
      <c r="S58" s="687"/>
      <c r="T58" s="689"/>
      <c r="U58" s="690"/>
      <c r="Z58" s="730"/>
    </row>
    <row r="59" spans="1:26" ht="15" customHeight="1">
      <c r="A59" s="1273"/>
      <c r="B59" s="682"/>
      <c r="C59" s="683"/>
      <c r="D59" s="684"/>
      <c r="E59" s="684"/>
      <c r="F59" s="684"/>
      <c r="G59" s="684"/>
      <c r="H59" s="684"/>
      <c r="I59" s="684"/>
      <c r="J59" s="685"/>
      <c r="K59" s="686"/>
      <c r="L59" s="687"/>
      <c r="M59" s="687"/>
      <c r="N59" s="687"/>
      <c r="O59" s="687"/>
      <c r="P59" s="687"/>
      <c r="Q59" s="687"/>
      <c r="R59" s="687"/>
      <c r="S59" s="687"/>
      <c r="T59" s="689"/>
      <c r="U59" s="690"/>
      <c r="Z59" s="730"/>
    </row>
    <row r="60" spans="1:26" ht="15" customHeight="1">
      <c r="A60" s="1274"/>
      <c r="B60" s="709"/>
      <c r="C60" s="710"/>
      <c r="D60" s="711"/>
      <c r="E60" s="711"/>
      <c r="F60" s="711"/>
      <c r="G60" s="711"/>
      <c r="H60" s="711"/>
      <c r="I60" s="711"/>
      <c r="J60" s="712"/>
      <c r="K60" s="713"/>
      <c r="L60" s="714"/>
      <c r="M60" s="714"/>
      <c r="N60" s="714"/>
      <c r="O60" s="714"/>
      <c r="P60" s="714"/>
      <c r="Q60" s="714"/>
      <c r="R60" s="714"/>
      <c r="S60" s="714"/>
      <c r="T60" s="716"/>
      <c r="U60" s="717"/>
      <c r="Z60" s="730"/>
    </row>
    <row r="61" spans="1:26" ht="15" customHeight="1">
      <c r="A61" s="1272" t="s">
        <v>756</v>
      </c>
      <c r="B61" s="700"/>
      <c r="C61" s="701"/>
      <c r="D61" s="702"/>
      <c r="E61" s="702"/>
      <c r="F61" s="702"/>
      <c r="G61" s="702"/>
      <c r="H61" s="702"/>
      <c r="I61" s="702"/>
      <c r="J61" s="703"/>
      <c r="K61" s="704"/>
      <c r="L61" s="705"/>
      <c r="M61" s="705"/>
      <c r="N61" s="705"/>
      <c r="O61" s="705"/>
      <c r="P61" s="705"/>
      <c r="Q61" s="705"/>
      <c r="R61" s="705"/>
      <c r="S61" s="705"/>
      <c r="T61" s="707"/>
      <c r="U61" s="708"/>
      <c r="Z61" s="730"/>
    </row>
    <row r="62" spans="1:26" ht="15" customHeight="1">
      <c r="A62" s="1273"/>
      <c r="B62" s="682"/>
      <c r="C62" s="683"/>
      <c r="D62" s="684"/>
      <c r="E62" s="684"/>
      <c r="F62" s="684"/>
      <c r="G62" s="684"/>
      <c r="H62" s="684"/>
      <c r="I62" s="684"/>
      <c r="J62" s="685"/>
      <c r="K62" s="686"/>
      <c r="L62" s="687"/>
      <c r="M62" s="687"/>
      <c r="N62" s="687"/>
      <c r="O62" s="687"/>
      <c r="P62" s="687"/>
      <c r="Q62" s="687"/>
      <c r="R62" s="687"/>
      <c r="S62" s="687"/>
      <c r="T62" s="689"/>
      <c r="U62" s="690"/>
      <c r="Z62" s="730"/>
    </row>
    <row r="63" spans="1:26" ht="15" customHeight="1">
      <c r="A63" s="1273"/>
      <c r="B63" s="682"/>
      <c r="C63" s="683"/>
      <c r="D63" s="684"/>
      <c r="E63" s="684"/>
      <c r="F63" s="684"/>
      <c r="G63" s="684"/>
      <c r="H63" s="684"/>
      <c r="I63" s="684"/>
      <c r="J63" s="685"/>
      <c r="K63" s="686"/>
      <c r="L63" s="687"/>
      <c r="M63" s="687"/>
      <c r="N63" s="687"/>
      <c r="O63" s="687"/>
      <c r="P63" s="687"/>
      <c r="Q63" s="687"/>
      <c r="R63" s="687"/>
      <c r="S63" s="687"/>
      <c r="T63" s="689"/>
      <c r="U63" s="690"/>
      <c r="Z63" s="730"/>
    </row>
    <row r="64" spans="1:26" ht="15" customHeight="1">
      <c r="A64" s="1274"/>
      <c r="B64" s="691"/>
      <c r="C64" s="692"/>
      <c r="D64" s="693"/>
      <c r="E64" s="693"/>
      <c r="F64" s="693"/>
      <c r="G64" s="693"/>
      <c r="H64" s="693"/>
      <c r="I64" s="693"/>
      <c r="J64" s="694"/>
      <c r="K64" s="695"/>
      <c r="L64" s="696"/>
      <c r="M64" s="696"/>
      <c r="N64" s="696"/>
      <c r="O64" s="696"/>
      <c r="P64" s="696"/>
      <c r="Q64" s="696"/>
      <c r="R64" s="696"/>
      <c r="S64" s="696"/>
      <c r="T64" s="698"/>
      <c r="U64" s="699"/>
      <c r="Z64" s="730"/>
    </row>
    <row r="65" spans="1:26" ht="15" customHeight="1">
      <c r="A65" s="1272" t="s">
        <v>751</v>
      </c>
      <c r="B65" s="700"/>
      <c r="C65" s="701"/>
      <c r="D65" s="702"/>
      <c r="E65" s="702"/>
      <c r="F65" s="702"/>
      <c r="G65" s="702"/>
      <c r="H65" s="702"/>
      <c r="I65" s="702"/>
      <c r="J65" s="703"/>
      <c r="K65" s="704"/>
      <c r="L65" s="705"/>
      <c r="M65" s="705"/>
      <c r="N65" s="705"/>
      <c r="O65" s="705"/>
      <c r="P65" s="705"/>
      <c r="Q65" s="705"/>
      <c r="R65" s="705"/>
      <c r="S65" s="705"/>
      <c r="T65" s="707"/>
      <c r="U65" s="708"/>
      <c r="Z65" s="730"/>
    </row>
    <row r="66" spans="1:26" ht="15" customHeight="1">
      <c r="A66" s="1273"/>
      <c r="B66" s="682"/>
      <c r="C66" s="683"/>
      <c r="D66" s="684"/>
      <c r="E66" s="684"/>
      <c r="F66" s="684"/>
      <c r="G66" s="684"/>
      <c r="H66" s="684"/>
      <c r="I66" s="684"/>
      <c r="J66" s="685"/>
      <c r="K66" s="686"/>
      <c r="L66" s="687"/>
      <c r="M66" s="687"/>
      <c r="N66" s="687"/>
      <c r="O66" s="687"/>
      <c r="P66" s="687"/>
      <c r="Q66" s="687"/>
      <c r="R66" s="687"/>
      <c r="S66" s="687"/>
      <c r="T66" s="689"/>
      <c r="U66" s="690"/>
      <c r="Z66" s="730"/>
    </row>
    <row r="67" spans="1:26" ht="15" customHeight="1">
      <c r="A67" s="1273"/>
      <c r="B67" s="682"/>
      <c r="C67" s="683"/>
      <c r="D67" s="684"/>
      <c r="E67" s="684"/>
      <c r="F67" s="684"/>
      <c r="G67" s="684"/>
      <c r="H67" s="684"/>
      <c r="I67" s="684"/>
      <c r="J67" s="685"/>
      <c r="K67" s="686"/>
      <c r="L67" s="687"/>
      <c r="M67" s="687"/>
      <c r="N67" s="687"/>
      <c r="O67" s="687"/>
      <c r="P67" s="687"/>
      <c r="Q67" s="687"/>
      <c r="R67" s="687"/>
      <c r="S67" s="687"/>
      <c r="T67" s="689"/>
      <c r="U67" s="690"/>
      <c r="Z67" s="730"/>
    </row>
    <row r="68" spans="1:26" ht="15" customHeight="1" thickBot="1">
      <c r="A68" s="1274"/>
      <c r="B68" s="691"/>
      <c r="C68" s="692"/>
      <c r="D68" s="693"/>
      <c r="E68" s="693"/>
      <c r="F68" s="693"/>
      <c r="G68" s="693"/>
      <c r="H68" s="693"/>
      <c r="I68" s="693"/>
      <c r="J68" s="694"/>
      <c r="K68" s="695"/>
      <c r="L68" s="696"/>
      <c r="M68" s="696"/>
      <c r="N68" s="696"/>
      <c r="O68" s="696"/>
      <c r="P68" s="696"/>
      <c r="Q68" s="696"/>
      <c r="R68" s="696"/>
      <c r="S68" s="696"/>
      <c r="T68" s="698"/>
      <c r="U68" s="699"/>
      <c r="Z68" s="730"/>
    </row>
    <row r="69" spans="1:26" s="730" customFormat="1" ht="23.25" customHeight="1" thickBot="1">
      <c r="A69" s="1279" t="s">
        <v>789</v>
      </c>
      <c r="B69" s="1280"/>
      <c r="C69" s="1280"/>
      <c r="D69" s="1280"/>
      <c r="E69" s="1280"/>
      <c r="F69" s="1280"/>
      <c r="G69" s="1280"/>
      <c r="H69" s="1280"/>
      <c r="I69" s="1280"/>
      <c r="J69" s="1280"/>
      <c r="K69" s="1280"/>
      <c r="L69" s="1280"/>
      <c r="M69" s="1280"/>
      <c r="N69" s="1280"/>
      <c r="O69" s="1280"/>
      <c r="P69" s="1280"/>
      <c r="Q69" s="1280"/>
      <c r="R69" s="1280"/>
      <c r="S69" s="1280"/>
      <c r="T69" s="1280"/>
      <c r="U69" s="1281"/>
      <c r="Y69" s="732"/>
      <c r="Z69" s="732"/>
    </row>
    <row r="70" spans="1:26" ht="15" customHeight="1">
      <c r="A70" s="1272" t="s">
        <v>757</v>
      </c>
      <c r="B70" s="700"/>
      <c r="C70" s="701"/>
      <c r="D70" s="702"/>
      <c r="E70" s="702"/>
      <c r="F70" s="702"/>
      <c r="G70" s="702"/>
      <c r="H70" s="702"/>
      <c r="I70" s="702"/>
      <c r="J70" s="703"/>
      <c r="K70" s="704"/>
      <c r="L70" s="705"/>
      <c r="M70" s="705"/>
      <c r="N70" s="705"/>
      <c r="O70" s="705"/>
      <c r="P70" s="705"/>
      <c r="Q70" s="705"/>
      <c r="R70" s="705"/>
      <c r="S70" s="705"/>
      <c r="T70" s="707"/>
      <c r="U70" s="708"/>
      <c r="Z70" s="730"/>
    </row>
    <row r="71" spans="1:26" ht="15" customHeight="1">
      <c r="A71" s="1273"/>
      <c r="B71" s="682"/>
      <c r="C71" s="683"/>
      <c r="D71" s="684"/>
      <c r="E71" s="684"/>
      <c r="F71" s="684"/>
      <c r="G71" s="684"/>
      <c r="H71" s="684"/>
      <c r="I71" s="684"/>
      <c r="J71" s="685"/>
      <c r="K71" s="686"/>
      <c r="L71" s="687"/>
      <c r="M71" s="687"/>
      <c r="N71" s="687"/>
      <c r="O71" s="687"/>
      <c r="P71" s="687"/>
      <c r="Q71" s="687"/>
      <c r="R71" s="687"/>
      <c r="S71" s="687"/>
      <c r="T71" s="689"/>
      <c r="U71" s="690"/>
      <c r="Z71" s="730"/>
    </row>
    <row r="72" spans="1:26" ht="15" customHeight="1">
      <c r="A72" s="1273"/>
      <c r="B72" s="682"/>
      <c r="C72" s="683"/>
      <c r="D72" s="684"/>
      <c r="E72" s="684"/>
      <c r="F72" s="684"/>
      <c r="G72" s="684"/>
      <c r="H72" s="684"/>
      <c r="I72" s="684"/>
      <c r="J72" s="685"/>
      <c r="K72" s="686"/>
      <c r="L72" s="687"/>
      <c r="M72" s="687"/>
      <c r="N72" s="687"/>
      <c r="O72" s="687"/>
      <c r="P72" s="687"/>
      <c r="Q72" s="687"/>
      <c r="R72" s="687"/>
      <c r="S72" s="687"/>
      <c r="T72" s="689"/>
      <c r="U72" s="690"/>
      <c r="Z72" s="730"/>
    </row>
    <row r="73" spans="1:26" ht="15" customHeight="1">
      <c r="A73" s="1274"/>
      <c r="B73" s="691"/>
      <c r="C73" s="692"/>
      <c r="D73" s="693"/>
      <c r="E73" s="693"/>
      <c r="F73" s="693"/>
      <c r="G73" s="693"/>
      <c r="H73" s="693"/>
      <c r="I73" s="693"/>
      <c r="J73" s="694"/>
      <c r="K73" s="695"/>
      <c r="L73" s="696"/>
      <c r="M73" s="696"/>
      <c r="N73" s="696"/>
      <c r="O73" s="696"/>
      <c r="P73" s="696"/>
      <c r="Q73" s="696"/>
      <c r="R73" s="696"/>
      <c r="S73" s="696"/>
      <c r="T73" s="698"/>
      <c r="U73" s="699"/>
      <c r="Z73" s="730"/>
    </row>
    <row r="74" spans="1:26" ht="15" customHeight="1">
      <c r="A74" s="1273" t="s">
        <v>758</v>
      </c>
      <c r="B74" s="673"/>
      <c r="C74" s="674"/>
      <c r="D74" s="675"/>
      <c r="E74" s="675"/>
      <c r="F74" s="675"/>
      <c r="G74" s="675"/>
      <c r="H74" s="675"/>
      <c r="I74" s="675"/>
      <c r="J74" s="676"/>
      <c r="K74" s="677"/>
      <c r="L74" s="678"/>
      <c r="M74" s="678"/>
      <c r="N74" s="678"/>
      <c r="O74" s="678"/>
      <c r="P74" s="678"/>
      <c r="Q74" s="678"/>
      <c r="R74" s="678"/>
      <c r="S74" s="678"/>
      <c r="T74" s="679"/>
      <c r="U74" s="681"/>
    </row>
    <row r="75" spans="1:26" ht="15" customHeight="1">
      <c r="A75" s="1273"/>
      <c r="B75" s="682"/>
      <c r="C75" s="683"/>
      <c r="D75" s="684"/>
      <c r="E75" s="684"/>
      <c r="F75" s="684"/>
      <c r="G75" s="684"/>
      <c r="H75" s="684"/>
      <c r="I75" s="684"/>
      <c r="J75" s="685"/>
      <c r="K75" s="686"/>
      <c r="L75" s="687"/>
      <c r="M75" s="687"/>
      <c r="N75" s="687"/>
      <c r="O75" s="687"/>
      <c r="P75" s="687"/>
      <c r="Q75" s="687"/>
      <c r="R75" s="687"/>
      <c r="S75" s="687"/>
      <c r="T75" s="688"/>
      <c r="U75" s="690"/>
    </row>
    <row r="76" spans="1:26" ht="15" customHeight="1">
      <c r="A76" s="1273"/>
      <c r="B76" s="682"/>
      <c r="C76" s="683"/>
      <c r="D76" s="684"/>
      <c r="E76" s="684"/>
      <c r="F76" s="684"/>
      <c r="G76" s="684"/>
      <c r="H76" s="684"/>
      <c r="I76" s="684"/>
      <c r="J76" s="685"/>
      <c r="K76" s="686"/>
      <c r="L76" s="687"/>
      <c r="M76" s="687"/>
      <c r="N76" s="687"/>
      <c r="O76" s="687"/>
      <c r="P76" s="687"/>
      <c r="Q76" s="687"/>
      <c r="R76" s="687"/>
      <c r="S76" s="687"/>
      <c r="T76" s="688"/>
      <c r="U76" s="690"/>
    </row>
    <row r="77" spans="1:26" ht="15" customHeight="1">
      <c r="A77" s="1274"/>
      <c r="B77" s="709"/>
      <c r="C77" s="710"/>
      <c r="D77" s="711"/>
      <c r="E77" s="711"/>
      <c r="F77" s="711"/>
      <c r="G77" s="711"/>
      <c r="H77" s="711"/>
      <c r="I77" s="711"/>
      <c r="J77" s="712"/>
      <c r="K77" s="713"/>
      <c r="L77" s="714"/>
      <c r="M77" s="714"/>
      <c r="N77" s="714"/>
      <c r="O77" s="714"/>
      <c r="P77" s="714"/>
      <c r="Q77" s="714"/>
      <c r="R77" s="714"/>
      <c r="S77" s="714"/>
      <c r="T77" s="715"/>
      <c r="U77" s="717"/>
    </row>
    <row r="78" spans="1:26" ht="15" customHeight="1">
      <c r="A78" s="1275" t="s">
        <v>759</v>
      </c>
      <c r="B78" s="700"/>
      <c r="C78" s="701"/>
      <c r="D78" s="702"/>
      <c r="E78" s="702"/>
      <c r="F78" s="702"/>
      <c r="G78" s="702"/>
      <c r="H78" s="702"/>
      <c r="I78" s="702"/>
      <c r="J78" s="703"/>
      <c r="K78" s="704"/>
      <c r="L78" s="705"/>
      <c r="M78" s="705"/>
      <c r="N78" s="705"/>
      <c r="O78" s="705"/>
      <c r="P78" s="705"/>
      <c r="Q78" s="705"/>
      <c r="R78" s="705"/>
      <c r="S78" s="705"/>
      <c r="T78" s="706"/>
      <c r="U78" s="708"/>
    </row>
    <row r="79" spans="1:26" ht="15" customHeight="1">
      <c r="A79" s="1276"/>
      <c r="B79" s="682"/>
      <c r="C79" s="683"/>
      <c r="D79" s="684"/>
      <c r="E79" s="684"/>
      <c r="F79" s="684"/>
      <c r="G79" s="684"/>
      <c r="H79" s="684"/>
      <c r="I79" s="684"/>
      <c r="J79" s="685"/>
      <c r="K79" s="686"/>
      <c r="L79" s="687"/>
      <c r="M79" s="687"/>
      <c r="N79" s="687"/>
      <c r="O79" s="687"/>
      <c r="P79" s="687"/>
      <c r="Q79" s="687"/>
      <c r="R79" s="687"/>
      <c r="S79" s="687"/>
      <c r="T79" s="688"/>
      <c r="U79" s="690"/>
    </row>
    <row r="80" spans="1:26" ht="15" customHeight="1">
      <c r="A80" s="1276"/>
      <c r="B80" s="682"/>
      <c r="C80" s="683"/>
      <c r="D80" s="684"/>
      <c r="E80" s="684"/>
      <c r="F80" s="684"/>
      <c r="G80" s="684"/>
      <c r="H80" s="684"/>
      <c r="I80" s="684"/>
      <c r="J80" s="685"/>
      <c r="K80" s="686"/>
      <c r="L80" s="687"/>
      <c r="M80" s="687"/>
      <c r="N80" s="687"/>
      <c r="O80" s="687"/>
      <c r="P80" s="687"/>
      <c r="Q80" s="687"/>
      <c r="R80" s="687"/>
      <c r="S80" s="687"/>
      <c r="T80" s="688"/>
      <c r="U80" s="690"/>
    </row>
    <row r="81" spans="1:27" ht="15" customHeight="1">
      <c r="A81" s="1277"/>
      <c r="B81" s="691"/>
      <c r="C81" s="692"/>
      <c r="D81" s="693"/>
      <c r="E81" s="693"/>
      <c r="F81" s="693"/>
      <c r="G81" s="693"/>
      <c r="H81" s="693"/>
      <c r="I81" s="693"/>
      <c r="J81" s="694"/>
      <c r="K81" s="695"/>
      <c r="L81" s="696"/>
      <c r="M81" s="696"/>
      <c r="N81" s="696"/>
      <c r="O81" s="696"/>
      <c r="P81" s="696"/>
      <c r="Q81" s="696"/>
      <c r="R81" s="696"/>
      <c r="S81" s="696"/>
      <c r="T81" s="697"/>
      <c r="U81" s="699"/>
    </row>
    <row r="82" spans="1:27" ht="15" customHeight="1">
      <c r="A82" s="1275" t="s">
        <v>760</v>
      </c>
      <c r="B82" s="700"/>
      <c r="C82" s="701"/>
      <c r="D82" s="702"/>
      <c r="E82" s="702"/>
      <c r="F82" s="702"/>
      <c r="G82" s="702"/>
      <c r="H82" s="702"/>
      <c r="I82" s="702"/>
      <c r="J82" s="703"/>
      <c r="K82" s="704"/>
      <c r="L82" s="705"/>
      <c r="M82" s="705"/>
      <c r="N82" s="705"/>
      <c r="O82" s="705"/>
      <c r="P82" s="705"/>
      <c r="Q82" s="705"/>
      <c r="R82" s="705"/>
      <c r="S82" s="705"/>
      <c r="T82" s="706"/>
      <c r="U82" s="708"/>
    </row>
    <row r="83" spans="1:27" ht="15" customHeight="1">
      <c r="A83" s="1276"/>
      <c r="B83" s="682"/>
      <c r="C83" s="683"/>
      <c r="D83" s="684"/>
      <c r="E83" s="684"/>
      <c r="F83" s="684"/>
      <c r="G83" s="684"/>
      <c r="H83" s="684"/>
      <c r="I83" s="684"/>
      <c r="J83" s="685"/>
      <c r="K83" s="686"/>
      <c r="L83" s="687"/>
      <c r="M83" s="687"/>
      <c r="N83" s="687"/>
      <c r="O83" s="687"/>
      <c r="P83" s="687"/>
      <c r="Q83" s="687"/>
      <c r="R83" s="687"/>
      <c r="S83" s="687"/>
      <c r="T83" s="688"/>
      <c r="U83" s="690"/>
    </row>
    <row r="84" spans="1:27" ht="15" customHeight="1">
      <c r="A84" s="1276"/>
      <c r="B84" s="682"/>
      <c r="C84" s="683"/>
      <c r="D84" s="684"/>
      <c r="E84" s="684"/>
      <c r="F84" s="684"/>
      <c r="G84" s="684"/>
      <c r="H84" s="684"/>
      <c r="I84" s="684"/>
      <c r="J84" s="685"/>
      <c r="K84" s="686"/>
      <c r="L84" s="687"/>
      <c r="M84" s="687"/>
      <c r="N84" s="687"/>
      <c r="O84" s="687"/>
      <c r="P84" s="687"/>
      <c r="Q84" s="687"/>
      <c r="R84" s="687"/>
      <c r="S84" s="687"/>
      <c r="T84" s="688"/>
      <c r="U84" s="690"/>
    </row>
    <row r="85" spans="1:27" ht="15" customHeight="1">
      <c r="A85" s="1277"/>
      <c r="B85" s="691"/>
      <c r="C85" s="692"/>
      <c r="D85" s="693"/>
      <c r="E85" s="693"/>
      <c r="F85" s="693"/>
      <c r="G85" s="693"/>
      <c r="H85" s="693"/>
      <c r="I85" s="693"/>
      <c r="J85" s="694"/>
      <c r="K85" s="695"/>
      <c r="L85" s="696"/>
      <c r="M85" s="696"/>
      <c r="N85" s="696"/>
      <c r="O85" s="696"/>
      <c r="P85" s="696"/>
      <c r="Q85" s="696"/>
      <c r="R85" s="696"/>
      <c r="S85" s="696"/>
      <c r="T85" s="697"/>
      <c r="U85" s="699"/>
    </row>
    <row r="86" spans="1:27" ht="15" customHeight="1">
      <c r="A86" s="1275" t="s">
        <v>761</v>
      </c>
      <c r="B86" s="700"/>
      <c r="C86" s="701"/>
      <c r="D86" s="702"/>
      <c r="E86" s="702"/>
      <c r="F86" s="702"/>
      <c r="G86" s="702"/>
      <c r="H86" s="702"/>
      <c r="I86" s="702"/>
      <c r="J86" s="703"/>
      <c r="K86" s="704"/>
      <c r="L86" s="705"/>
      <c r="M86" s="705"/>
      <c r="N86" s="705"/>
      <c r="O86" s="705"/>
      <c r="P86" s="705"/>
      <c r="Q86" s="705"/>
      <c r="R86" s="705"/>
      <c r="S86" s="705"/>
      <c r="T86" s="706"/>
      <c r="U86" s="708"/>
    </row>
    <row r="87" spans="1:27" ht="15" customHeight="1">
      <c r="A87" s="1276"/>
      <c r="B87" s="682"/>
      <c r="C87" s="683"/>
      <c r="D87" s="684"/>
      <c r="E87" s="684"/>
      <c r="F87" s="684"/>
      <c r="G87" s="684"/>
      <c r="H87" s="684"/>
      <c r="I87" s="684"/>
      <c r="J87" s="685"/>
      <c r="K87" s="686"/>
      <c r="L87" s="687"/>
      <c r="M87" s="687"/>
      <c r="N87" s="687"/>
      <c r="O87" s="687"/>
      <c r="P87" s="687"/>
      <c r="Q87" s="687"/>
      <c r="R87" s="687"/>
      <c r="S87" s="687"/>
      <c r="T87" s="688"/>
      <c r="U87" s="690"/>
    </row>
    <row r="88" spans="1:27" ht="15" customHeight="1">
      <c r="A88" s="1276"/>
      <c r="B88" s="682"/>
      <c r="C88" s="683"/>
      <c r="D88" s="684"/>
      <c r="E88" s="684"/>
      <c r="F88" s="684"/>
      <c r="G88" s="684"/>
      <c r="H88" s="684"/>
      <c r="I88" s="684"/>
      <c r="J88" s="685"/>
      <c r="K88" s="686"/>
      <c r="L88" s="687"/>
      <c r="M88" s="687"/>
      <c r="N88" s="687"/>
      <c r="O88" s="687"/>
      <c r="P88" s="687"/>
      <c r="Q88" s="687"/>
      <c r="R88" s="687"/>
      <c r="S88" s="687"/>
      <c r="T88" s="688"/>
      <c r="U88" s="690"/>
    </row>
    <row r="89" spans="1:27" ht="15" customHeight="1">
      <c r="A89" s="1277"/>
      <c r="B89" s="709"/>
      <c r="C89" s="710"/>
      <c r="D89" s="711"/>
      <c r="E89" s="711"/>
      <c r="F89" s="711"/>
      <c r="G89" s="711"/>
      <c r="H89" s="711"/>
      <c r="I89" s="711"/>
      <c r="J89" s="712"/>
      <c r="K89" s="713"/>
      <c r="L89" s="714"/>
      <c r="M89" s="714"/>
      <c r="N89" s="714"/>
      <c r="O89" s="714"/>
      <c r="P89" s="714"/>
      <c r="Q89" s="714"/>
      <c r="R89" s="714"/>
      <c r="S89" s="714"/>
      <c r="T89" s="715"/>
      <c r="U89" s="717"/>
    </row>
    <row r="90" spans="1:27" ht="15" customHeight="1">
      <c r="A90" s="1275" t="s">
        <v>762</v>
      </c>
      <c r="B90" s="700"/>
      <c r="C90" s="701"/>
      <c r="D90" s="702"/>
      <c r="E90" s="702"/>
      <c r="F90" s="702"/>
      <c r="G90" s="702"/>
      <c r="H90" s="702"/>
      <c r="I90" s="702"/>
      <c r="J90" s="703"/>
      <c r="K90" s="704"/>
      <c r="L90" s="705"/>
      <c r="M90" s="705"/>
      <c r="N90" s="705"/>
      <c r="O90" s="705"/>
      <c r="P90" s="705"/>
      <c r="Q90" s="705"/>
      <c r="R90" s="705"/>
      <c r="S90" s="705"/>
      <c r="T90" s="706"/>
      <c r="U90" s="708"/>
    </row>
    <row r="91" spans="1:27" ht="15" customHeight="1">
      <c r="A91" s="1276"/>
      <c r="B91" s="682"/>
      <c r="C91" s="683"/>
      <c r="D91" s="684"/>
      <c r="E91" s="684"/>
      <c r="F91" s="684"/>
      <c r="G91" s="684"/>
      <c r="H91" s="684"/>
      <c r="I91" s="684"/>
      <c r="J91" s="685"/>
      <c r="K91" s="686"/>
      <c r="L91" s="687"/>
      <c r="M91" s="687"/>
      <c r="N91" s="687"/>
      <c r="O91" s="687"/>
      <c r="P91" s="687"/>
      <c r="Q91" s="687"/>
      <c r="R91" s="687"/>
      <c r="S91" s="687"/>
      <c r="T91" s="688"/>
      <c r="U91" s="690"/>
    </row>
    <row r="92" spans="1:27" ht="15" customHeight="1">
      <c r="A92" s="1276"/>
      <c r="B92" s="682"/>
      <c r="C92" s="683"/>
      <c r="D92" s="684"/>
      <c r="E92" s="684"/>
      <c r="F92" s="684"/>
      <c r="G92" s="684"/>
      <c r="H92" s="684"/>
      <c r="I92" s="684"/>
      <c r="J92" s="685"/>
      <c r="K92" s="686"/>
      <c r="L92" s="687"/>
      <c r="M92" s="687"/>
      <c r="N92" s="687"/>
      <c r="O92" s="687"/>
      <c r="P92" s="687"/>
      <c r="Q92" s="687"/>
      <c r="R92" s="687"/>
      <c r="S92" s="687"/>
      <c r="T92" s="688"/>
      <c r="U92" s="690"/>
    </row>
    <row r="93" spans="1:27" ht="15" customHeight="1" thickBot="1">
      <c r="A93" s="1278"/>
      <c r="B93" s="718"/>
      <c r="C93" s="719"/>
      <c r="D93" s="720"/>
      <c r="E93" s="720"/>
      <c r="F93" s="720"/>
      <c r="G93" s="720"/>
      <c r="H93" s="720"/>
      <c r="I93" s="720"/>
      <c r="J93" s="721"/>
      <c r="K93" s="722"/>
      <c r="L93" s="723"/>
      <c r="M93" s="723"/>
      <c r="N93" s="723"/>
      <c r="O93" s="723"/>
      <c r="P93" s="723"/>
      <c r="Q93" s="723"/>
      <c r="R93" s="723"/>
      <c r="S93" s="723"/>
      <c r="T93" s="724"/>
      <c r="U93" s="725"/>
    </row>
    <row r="94" spans="1:27" ht="18.75" customHeight="1" thickBot="1">
      <c r="A94" s="726"/>
      <c r="B94" s="726"/>
      <c r="C94" s="726"/>
      <c r="D94" s="726"/>
      <c r="E94" s="726"/>
      <c r="F94" s="726"/>
      <c r="G94" s="1264" t="s">
        <v>763</v>
      </c>
      <c r="H94" s="1265"/>
      <c r="I94" s="1265"/>
      <c r="J94" s="646" t="s">
        <v>764</v>
      </c>
      <c r="K94" s="722"/>
      <c r="L94" s="723"/>
      <c r="M94" s="723"/>
      <c r="N94" s="723"/>
      <c r="O94" s="723"/>
      <c r="P94" s="723"/>
      <c r="Q94" s="723"/>
      <c r="R94" s="723"/>
      <c r="S94" s="723"/>
      <c r="T94" s="724"/>
      <c r="U94" s="725"/>
    </row>
    <row r="95" spans="1:27" ht="8.25" customHeight="1">
      <c r="A95" s="292"/>
      <c r="B95" s="292"/>
      <c r="C95" s="292"/>
      <c r="D95" s="292"/>
      <c r="E95" s="292"/>
      <c r="F95" s="292"/>
      <c r="G95" s="292"/>
      <c r="H95" s="292"/>
      <c r="I95" s="292"/>
      <c r="J95" s="292"/>
      <c r="K95" s="735"/>
      <c r="L95" s="735"/>
      <c r="M95" s="735"/>
      <c r="N95" s="735"/>
      <c r="O95" s="735"/>
      <c r="P95" s="735"/>
      <c r="Q95" s="735"/>
      <c r="R95" s="735"/>
      <c r="S95" s="735"/>
      <c r="T95" s="735"/>
      <c r="U95" s="498"/>
    </row>
    <row r="96" spans="1:27" ht="15" customHeight="1">
      <c r="A96" s="72" t="s">
        <v>765</v>
      </c>
      <c r="B96" s="72"/>
      <c r="C96" s="72"/>
      <c r="D96" s="72"/>
      <c r="E96" s="476"/>
      <c r="F96" s="476"/>
      <c r="G96" s="476"/>
      <c r="H96" s="476"/>
      <c r="I96" s="476"/>
      <c r="J96" s="476"/>
      <c r="K96" s="476"/>
      <c r="L96" s="476"/>
      <c r="M96" s="476"/>
      <c r="N96" s="476"/>
      <c r="O96" s="476"/>
      <c r="P96" s="476"/>
      <c r="Q96" s="476"/>
      <c r="R96" s="476"/>
      <c r="S96" s="476"/>
      <c r="T96" s="476"/>
      <c r="U96" s="72"/>
      <c r="W96" s="733"/>
      <c r="X96" s="733"/>
      <c r="Y96" s="733"/>
      <c r="Z96" s="733"/>
      <c r="AA96" s="733"/>
    </row>
    <row r="97" spans="1:31" ht="15" customHeight="1">
      <c r="A97" s="72" t="s">
        <v>965</v>
      </c>
      <c r="B97" s="72"/>
      <c r="C97" s="72"/>
      <c r="D97" s="72"/>
      <c r="E97" s="476"/>
      <c r="F97" s="476"/>
      <c r="G97" s="476"/>
      <c r="H97" s="476"/>
      <c r="I97" s="476"/>
      <c r="J97" s="476"/>
      <c r="K97" s="476"/>
      <c r="L97" s="476"/>
      <c r="M97" s="476"/>
      <c r="N97" s="476"/>
      <c r="O97" s="476"/>
      <c r="P97" s="476"/>
      <c r="Q97" s="476"/>
      <c r="R97" s="476"/>
      <c r="S97" s="476"/>
      <c r="T97" s="476"/>
      <c r="U97" s="72"/>
      <c r="W97" s="733"/>
      <c r="X97" s="733"/>
      <c r="Y97" s="733"/>
      <c r="Z97" s="733"/>
      <c r="AA97" s="733"/>
    </row>
    <row r="98" spans="1:31" ht="15" customHeight="1" thickBot="1">
      <c r="A98" s="72" t="s">
        <v>993</v>
      </c>
      <c r="B98" s="72"/>
      <c r="C98" s="72"/>
      <c r="D98" s="72"/>
      <c r="E98" s="476"/>
      <c r="F98" s="476"/>
      <c r="G98" s="476"/>
      <c r="H98" s="476"/>
      <c r="I98" s="476"/>
      <c r="J98" s="476"/>
      <c r="K98" s="476"/>
      <c r="L98" s="476"/>
      <c r="M98" s="476"/>
      <c r="N98" s="476"/>
      <c r="O98" s="476"/>
      <c r="P98" s="476"/>
      <c r="Q98" s="476"/>
      <c r="R98" s="476"/>
      <c r="S98" s="476"/>
      <c r="T98" s="476"/>
      <c r="U98" s="72"/>
      <c r="W98" s="733"/>
      <c r="X98" s="733"/>
      <c r="Y98" s="733"/>
      <c r="Z98" s="733"/>
      <c r="AA98" s="733"/>
    </row>
    <row r="99" spans="1:31" ht="15" customHeight="1">
      <c r="A99" s="72" t="s">
        <v>804</v>
      </c>
      <c r="B99" s="72"/>
      <c r="C99" s="72"/>
      <c r="D99" s="733"/>
      <c r="E99" s="734"/>
      <c r="F99" s="734"/>
      <c r="G99" s="734"/>
      <c r="H99" s="734"/>
      <c r="I99" s="734"/>
      <c r="J99" s="734"/>
      <c r="K99" s="734"/>
      <c r="L99" s="734"/>
      <c r="M99" s="734"/>
      <c r="N99" s="734"/>
      <c r="O99" s="734"/>
      <c r="P99" s="734"/>
      <c r="Q99" s="734"/>
      <c r="R99" s="1266" t="s">
        <v>228</v>
      </c>
      <c r="S99" s="1267"/>
      <c r="T99" s="1267"/>
      <c r="U99" s="1268"/>
      <c r="V99" s="734"/>
      <c r="W99" s="734"/>
      <c r="X99" s="734"/>
      <c r="Y99" s="733"/>
      <c r="AA99" s="733"/>
      <c r="AB99" s="733"/>
      <c r="AC99" s="733"/>
      <c r="AD99" s="733"/>
      <c r="AE99" s="733"/>
    </row>
    <row r="100" spans="1:31" ht="15" customHeight="1" thickBot="1">
      <c r="A100" s="72" t="s">
        <v>805</v>
      </c>
      <c r="B100" s="72"/>
      <c r="C100" s="72"/>
      <c r="D100" s="733"/>
      <c r="E100" s="734"/>
      <c r="F100" s="734"/>
      <c r="G100" s="734"/>
      <c r="H100" s="734"/>
      <c r="I100" s="734"/>
      <c r="J100" s="734"/>
      <c r="K100" s="734"/>
      <c r="L100" s="734"/>
      <c r="M100" s="734"/>
      <c r="N100" s="734"/>
      <c r="O100" s="734"/>
      <c r="P100" s="734"/>
      <c r="Q100" s="734"/>
      <c r="R100" s="1269"/>
      <c r="S100" s="1270"/>
      <c r="T100" s="1270"/>
      <c r="U100" s="1271"/>
      <c r="W100" s="733"/>
      <c r="X100" s="733"/>
      <c r="Y100" s="733"/>
      <c r="Z100" s="733"/>
      <c r="AA100" s="733"/>
    </row>
    <row r="101" spans="1:31" ht="6.75" customHeight="1">
      <c r="A101" s="733" t="s">
        <v>806</v>
      </c>
      <c r="B101" s="733"/>
      <c r="C101" s="733"/>
      <c r="D101" s="733"/>
      <c r="E101" s="734"/>
      <c r="F101" s="734"/>
      <c r="G101" s="734"/>
      <c r="H101" s="734"/>
      <c r="I101" s="734"/>
      <c r="J101" s="734"/>
      <c r="K101" s="734"/>
      <c r="L101" s="734"/>
      <c r="M101" s="734"/>
      <c r="N101" s="734"/>
      <c r="O101" s="734"/>
      <c r="P101" s="734"/>
      <c r="Q101" s="734"/>
      <c r="R101" s="734"/>
      <c r="S101" s="734"/>
      <c r="T101" s="734"/>
      <c r="U101" s="733"/>
      <c r="W101" s="733"/>
      <c r="X101" s="733"/>
      <c r="Y101" s="733"/>
      <c r="Z101" s="733"/>
      <c r="AA101" s="733"/>
    </row>
    <row r="102" spans="1:31" ht="15" customHeight="1">
      <c r="A102" s="733"/>
      <c r="B102" s="733"/>
    </row>
    <row r="103" spans="1:31" ht="15" customHeight="1">
      <c r="A103" s="733"/>
      <c r="B103" s="733"/>
    </row>
  </sheetData>
  <mergeCells count="40">
    <mergeCell ref="A8:A11"/>
    <mergeCell ref="A2:U2"/>
    <mergeCell ref="A4:A6"/>
    <mergeCell ref="B4:B6"/>
    <mergeCell ref="C4:C6"/>
    <mergeCell ref="D4:D6"/>
    <mergeCell ref="E4:E6"/>
    <mergeCell ref="F4:F6"/>
    <mergeCell ref="G4:I4"/>
    <mergeCell ref="J4:J6"/>
    <mergeCell ref="K4:T4"/>
    <mergeCell ref="U4:U6"/>
    <mergeCell ref="G5:G6"/>
    <mergeCell ref="H5:H6"/>
    <mergeCell ref="I5:I6"/>
    <mergeCell ref="A7:U7"/>
    <mergeCell ref="A53:A56"/>
    <mergeCell ref="A12:A15"/>
    <mergeCell ref="A16:A19"/>
    <mergeCell ref="A20:A23"/>
    <mergeCell ref="A24:A27"/>
    <mergeCell ref="A28:A31"/>
    <mergeCell ref="A32:A35"/>
    <mergeCell ref="A36:A39"/>
    <mergeCell ref="A40:U40"/>
    <mergeCell ref="A41:A44"/>
    <mergeCell ref="A45:A48"/>
    <mergeCell ref="A49:A52"/>
    <mergeCell ref="R99:U100"/>
    <mergeCell ref="A57:A60"/>
    <mergeCell ref="A61:A64"/>
    <mergeCell ref="A65:A68"/>
    <mergeCell ref="A69:U69"/>
    <mergeCell ref="A70:A73"/>
    <mergeCell ref="A74:A77"/>
    <mergeCell ref="A78:A81"/>
    <mergeCell ref="A82:A85"/>
    <mergeCell ref="A86:A89"/>
    <mergeCell ref="A90:A93"/>
    <mergeCell ref="G94:I94"/>
  </mergeCells>
  <phoneticPr fontId="27"/>
  <pageMargins left="0.7" right="0.7" top="0.75" bottom="0.75" header="0.3" footer="0.3"/>
  <pageSetup paperSize="8" orientation="landscape" r:id="rId1"/>
  <rowBreaks count="1" manualBreakCount="1">
    <brk id="48"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F76"/>
  <sheetViews>
    <sheetView zoomScaleNormal="100" zoomScaleSheetLayoutView="70" workbookViewId="0">
      <selection activeCell="E6" sqref="E6:E7"/>
    </sheetView>
  </sheetViews>
  <sheetFormatPr defaultColWidth="5.625" defaultRowHeight="19.5" customHeight="1"/>
  <cols>
    <col min="1" max="1" width="5.625" style="69"/>
    <col min="2" max="2" width="11.625" style="69" customWidth="1"/>
    <col min="3" max="3" width="20.625" style="69" customWidth="1"/>
    <col min="4" max="4" width="14.625" style="69" customWidth="1"/>
    <col min="5" max="5" width="19.875" style="69" customWidth="1"/>
    <col min="6" max="6" width="14.625" style="69" customWidth="1"/>
    <col min="7" max="16384" width="5.625" style="69"/>
  </cols>
  <sheetData>
    <row r="1" spans="2:6" ht="19.5" customHeight="1">
      <c r="B1" s="69" t="s">
        <v>838</v>
      </c>
      <c r="F1" s="70"/>
    </row>
    <row r="2" spans="2:6" ht="19.5" customHeight="1">
      <c r="F2" s="70"/>
    </row>
    <row r="3" spans="2:6" ht="19.5" customHeight="1">
      <c r="B3" s="1321" t="s">
        <v>467</v>
      </c>
      <c r="C3" s="1321"/>
      <c r="D3" s="1321"/>
      <c r="E3" s="1321"/>
      <c r="F3" s="1321"/>
    </row>
    <row r="5" spans="2:6" ht="19.5" customHeight="1">
      <c r="B5" s="69" t="s">
        <v>568</v>
      </c>
    </row>
    <row r="6" spans="2:6" s="71" customFormat="1" ht="19.5" customHeight="1">
      <c r="B6" s="1317" t="s">
        <v>241</v>
      </c>
      <c r="C6" s="1319" t="s">
        <v>876</v>
      </c>
      <c r="D6" s="1319" t="s">
        <v>233</v>
      </c>
      <c r="E6" s="1311" t="s">
        <v>234</v>
      </c>
      <c r="F6" s="1315" t="s">
        <v>235</v>
      </c>
    </row>
    <row r="7" spans="2:6" ht="19.5" customHeight="1">
      <c r="B7" s="1318"/>
      <c r="C7" s="1320"/>
      <c r="D7" s="1320"/>
      <c r="E7" s="1312"/>
      <c r="F7" s="1316"/>
    </row>
    <row r="8" spans="2:6" ht="19.5" customHeight="1">
      <c r="B8" s="782" t="s">
        <v>239</v>
      </c>
      <c r="C8" s="783"/>
      <c r="D8" s="783"/>
      <c r="E8" s="784"/>
      <c r="F8" s="785"/>
    </row>
    <row r="9" spans="2:6" ht="19.5" customHeight="1">
      <c r="B9" s="786"/>
      <c r="C9" s="787"/>
      <c r="D9" s="787"/>
      <c r="E9" s="788"/>
      <c r="F9" s="789"/>
    </row>
    <row r="10" spans="2:6" ht="19.5" customHeight="1">
      <c r="B10" s="786"/>
      <c r="C10" s="787"/>
      <c r="D10" s="787"/>
      <c r="E10" s="788"/>
      <c r="F10" s="789"/>
    </row>
    <row r="11" spans="2:6" ht="19.5" customHeight="1">
      <c r="B11" s="786"/>
      <c r="C11" s="787"/>
      <c r="D11" s="787"/>
      <c r="E11" s="788"/>
      <c r="F11" s="789"/>
    </row>
    <row r="12" spans="2:6" ht="19.5" customHeight="1">
      <c r="B12" s="786"/>
      <c r="C12" s="787"/>
      <c r="D12" s="787"/>
      <c r="E12" s="788"/>
      <c r="F12" s="789"/>
    </row>
    <row r="13" spans="2:6" ht="19.5" customHeight="1">
      <c r="B13" s="790"/>
      <c r="C13" s="791" t="s">
        <v>173</v>
      </c>
      <c r="D13" s="792"/>
      <c r="E13" s="793"/>
      <c r="F13" s="794"/>
    </row>
    <row r="14" spans="2:6" ht="19.5" customHeight="1">
      <c r="B14" s="782" t="s">
        <v>240</v>
      </c>
      <c r="C14" s="783"/>
      <c r="D14" s="783"/>
      <c r="E14" s="784"/>
      <c r="F14" s="785"/>
    </row>
    <row r="15" spans="2:6" ht="19.5" customHeight="1">
      <c r="B15" s="786"/>
      <c r="C15" s="787"/>
      <c r="D15" s="787"/>
      <c r="E15" s="788"/>
      <c r="F15" s="789"/>
    </row>
    <row r="16" spans="2:6" ht="19.5" customHeight="1">
      <c r="B16" s="786"/>
      <c r="C16" s="787"/>
      <c r="D16" s="787"/>
      <c r="E16" s="788"/>
      <c r="F16" s="789"/>
    </row>
    <row r="17" spans="2:6" ht="19.5" customHeight="1">
      <c r="B17" s="786"/>
      <c r="C17" s="787"/>
      <c r="D17" s="787"/>
      <c r="E17" s="788"/>
      <c r="F17" s="789"/>
    </row>
    <row r="18" spans="2:6" ht="19.5" customHeight="1">
      <c r="B18" s="786"/>
      <c r="C18" s="787"/>
      <c r="D18" s="787"/>
      <c r="E18" s="788"/>
      <c r="F18" s="789"/>
    </row>
    <row r="19" spans="2:6" ht="19.5" customHeight="1">
      <c r="B19" s="790"/>
      <c r="C19" s="791" t="s">
        <v>173</v>
      </c>
      <c r="D19" s="792"/>
      <c r="E19" s="793"/>
      <c r="F19" s="794"/>
    </row>
    <row r="20" spans="2:6" ht="19.5" customHeight="1">
      <c r="B20" s="1313" t="s">
        <v>174</v>
      </c>
      <c r="C20" s="795"/>
      <c r="D20" s="783"/>
      <c r="E20" s="784"/>
      <c r="F20" s="785"/>
    </row>
    <row r="21" spans="2:6" ht="19.5" customHeight="1">
      <c r="B21" s="1314"/>
      <c r="C21" s="796"/>
      <c r="D21" s="787"/>
      <c r="E21" s="788"/>
      <c r="F21" s="789"/>
    </row>
    <row r="22" spans="2:6" ht="19.5" customHeight="1">
      <c r="B22" s="786"/>
      <c r="C22" s="787"/>
      <c r="D22" s="787"/>
      <c r="E22" s="788"/>
      <c r="F22" s="789"/>
    </row>
    <row r="23" spans="2:6" ht="19.5" customHeight="1">
      <c r="B23" s="786"/>
      <c r="C23" s="787"/>
      <c r="D23" s="787"/>
      <c r="E23" s="788"/>
      <c r="F23" s="789"/>
    </row>
    <row r="24" spans="2:6" ht="19.5" customHeight="1">
      <c r="B24" s="786"/>
      <c r="C24" s="797"/>
      <c r="D24" s="797"/>
      <c r="E24" s="798"/>
      <c r="F24" s="799"/>
    </row>
    <row r="25" spans="2:6" ht="19.5" customHeight="1">
      <c r="B25" s="790"/>
      <c r="C25" s="791" t="s">
        <v>173</v>
      </c>
      <c r="D25" s="792"/>
      <c r="E25" s="793"/>
      <c r="F25" s="794"/>
    </row>
    <row r="26" spans="2:6" ht="19.5" customHeight="1">
      <c r="B26" s="800" t="s">
        <v>172</v>
      </c>
      <c r="C26" s="801"/>
      <c r="D26" s="802"/>
      <c r="E26" s="803"/>
      <c r="F26" s="802"/>
    </row>
    <row r="28" spans="2:6" ht="19.5" customHeight="1">
      <c r="E28" s="1309" t="s">
        <v>466</v>
      </c>
      <c r="F28" s="1310"/>
    </row>
    <row r="29" spans="2:6" ht="19.5" customHeight="1">
      <c r="B29" s="69" t="s">
        <v>567</v>
      </c>
    </row>
    <row r="30" spans="2:6" ht="19.5" customHeight="1">
      <c r="B30" s="1317" t="s">
        <v>241</v>
      </c>
      <c r="C30" s="1319" t="s">
        <v>876</v>
      </c>
      <c r="D30" s="1319" t="s">
        <v>233</v>
      </c>
      <c r="E30" s="1311" t="s">
        <v>234</v>
      </c>
      <c r="F30" s="1315" t="s">
        <v>235</v>
      </c>
    </row>
    <row r="31" spans="2:6" ht="19.5" customHeight="1">
      <c r="B31" s="1318"/>
      <c r="C31" s="1320"/>
      <c r="D31" s="1320"/>
      <c r="E31" s="1312"/>
      <c r="F31" s="1316"/>
    </row>
    <row r="32" spans="2:6" ht="19.5" customHeight="1">
      <c r="B32" s="782" t="s">
        <v>239</v>
      </c>
      <c r="C32" s="783"/>
      <c r="D32" s="783"/>
      <c r="E32" s="784"/>
      <c r="F32" s="785"/>
    </row>
    <row r="33" spans="2:6" ht="19.5" customHeight="1">
      <c r="B33" s="786"/>
      <c r="C33" s="787"/>
      <c r="D33" s="787"/>
      <c r="E33" s="788"/>
      <c r="F33" s="789"/>
    </row>
    <row r="34" spans="2:6" ht="19.5" customHeight="1">
      <c r="B34" s="786"/>
      <c r="C34" s="787"/>
      <c r="D34" s="787"/>
      <c r="E34" s="788"/>
      <c r="F34" s="789"/>
    </row>
    <row r="35" spans="2:6" ht="19.5" customHeight="1">
      <c r="B35" s="786"/>
      <c r="C35" s="787"/>
      <c r="D35" s="787"/>
      <c r="E35" s="788"/>
      <c r="F35" s="789"/>
    </row>
    <row r="36" spans="2:6" ht="19.5" customHeight="1">
      <c r="B36" s="786"/>
      <c r="C36" s="787"/>
      <c r="D36" s="787"/>
      <c r="E36" s="788"/>
      <c r="F36" s="789"/>
    </row>
    <row r="37" spans="2:6" ht="19.5" customHeight="1">
      <c r="B37" s="790"/>
      <c r="C37" s="791" t="s">
        <v>173</v>
      </c>
      <c r="D37" s="792"/>
      <c r="E37" s="793"/>
      <c r="F37" s="794"/>
    </row>
    <row r="38" spans="2:6" ht="19.5" customHeight="1">
      <c r="B38" s="782" t="s">
        <v>240</v>
      </c>
      <c r="C38" s="783"/>
      <c r="D38" s="783"/>
      <c r="E38" s="784"/>
      <c r="F38" s="785"/>
    </row>
    <row r="39" spans="2:6" ht="19.5" customHeight="1">
      <c r="B39" s="786"/>
      <c r="C39" s="787"/>
      <c r="D39" s="787"/>
      <c r="E39" s="788"/>
      <c r="F39" s="789"/>
    </row>
    <row r="40" spans="2:6" ht="19.5" customHeight="1">
      <c r="B40" s="786"/>
      <c r="C40" s="787"/>
      <c r="D40" s="787"/>
      <c r="E40" s="788"/>
      <c r="F40" s="789"/>
    </row>
    <row r="41" spans="2:6" ht="19.5" customHeight="1">
      <c r="B41" s="786"/>
      <c r="C41" s="787"/>
      <c r="D41" s="787"/>
      <c r="E41" s="788"/>
      <c r="F41" s="789"/>
    </row>
    <row r="42" spans="2:6" ht="19.5" customHeight="1">
      <c r="B42" s="786"/>
      <c r="C42" s="787"/>
      <c r="D42" s="787"/>
      <c r="E42" s="788"/>
      <c r="F42" s="789"/>
    </row>
    <row r="43" spans="2:6" ht="19.5" customHeight="1">
      <c r="B43" s="790"/>
      <c r="C43" s="791" t="s">
        <v>173</v>
      </c>
      <c r="D43" s="792"/>
      <c r="E43" s="793"/>
      <c r="F43" s="794"/>
    </row>
    <row r="44" spans="2:6" ht="19.5" customHeight="1">
      <c r="B44" s="1313" t="s">
        <v>174</v>
      </c>
      <c r="C44" s="795"/>
      <c r="D44" s="783"/>
      <c r="E44" s="784"/>
      <c r="F44" s="785"/>
    </row>
    <row r="45" spans="2:6" ht="19.5" customHeight="1">
      <c r="B45" s="1314"/>
      <c r="C45" s="796"/>
      <c r="D45" s="787"/>
      <c r="E45" s="788"/>
      <c r="F45" s="789"/>
    </row>
    <row r="46" spans="2:6" ht="19.5" customHeight="1">
      <c r="B46" s="786"/>
      <c r="C46" s="787"/>
      <c r="D46" s="787"/>
      <c r="E46" s="788"/>
      <c r="F46" s="789"/>
    </row>
    <row r="47" spans="2:6" ht="19.5" customHeight="1">
      <c r="B47" s="786"/>
      <c r="C47" s="787"/>
      <c r="D47" s="787"/>
      <c r="E47" s="788"/>
      <c r="F47" s="789"/>
    </row>
    <row r="48" spans="2:6" ht="19.5" customHeight="1">
      <c r="B48" s="786"/>
      <c r="C48" s="797"/>
      <c r="D48" s="797"/>
      <c r="E48" s="798"/>
      <c r="F48" s="799"/>
    </row>
    <row r="49" spans="2:6" ht="19.5" customHeight="1">
      <c r="B49" s="790"/>
      <c r="C49" s="791" t="s">
        <v>173</v>
      </c>
      <c r="D49" s="792"/>
      <c r="E49" s="793"/>
      <c r="F49" s="794"/>
    </row>
    <row r="50" spans="2:6" ht="19.5" customHeight="1">
      <c r="B50" s="800" t="s">
        <v>172</v>
      </c>
      <c r="C50" s="801"/>
      <c r="D50" s="802"/>
      <c r="E50" s="793"/>
      <c r="F50" s="794"/>
    </row>
    <row r="52" spans="2:6" ht="19.5" customHeight="1">
      <c r="E52" s="1309" t="s">
        <v>466</v>
      </c>
      <c r="F52" s="1310"/>
    </row>
    <row r="53" spans="2:6" ht="19.5" customHeight="1">
      <c r="B53" s="69" t="s">
        <v>468</v>
      </c>
    </row>
    <row r="54" spans="2:6" ht="19.5" customHeight="1">
      <c r="B54" s="1317" t="s">
        <v>241</v>
      </c>
      <c r="C54" s="1319" t="s">
        <v>876</v>
      </c>
      <c r="D54" s="1319" t="s">
        <v>233</v>
      </c>
      <c r="E54" s="1311" t="s">
        <v>234</v>
      </c>
      <c r="F54" s="1315" t="s">
        <v>235</v>
      </c>
    </row>
    <row r="55" spans="2:6" ht="19.5" customHeight="1">
      <c r="B55" s="1318"/>
      <c r="C55" s="1320"/>
      <c r="D55" s="1320"/>
      <c r="E55" s="1312"/>
      <c r="F55" s="1316"/>
    </row>
    <row r="56" spans="2:6" ht="19.5" customHeight="1">
      <c r="B56" s="782" t="s">
        <v>239</v>
      </c>
      <c r="C56" s="783"/>
      <c r="D56" s="783"/>
      <c r="E56" s="784"/>
      <c r="F56" s="785"/>
    </row>
    <row r="57" spans="2:6" ht="19.5" customHeight="1">
      <c r="B57" s="786"/>
      <c r="C57" s="787"/>
      <c r="D57" s="787"/>
      <c r="E57" s="788"/>
      <c r="F57" s="789"/>
    </row>
    <row r="58" spans="2:6" ht="19.5" customHeight="1">
      <c r="B58" s="786"/>
      <c r="C58" s="787"/>
      <c r="D58" s="787"/>
      <c r="E58" s="788"/>
      <c r="F58" s="789"/>
    </row>
    <row r="59" spans="2:6" ht="19.5" customHeight="1">
      <c r="B59" s="786"/>
      <c r="C59" s="787"/>
      <c r="D59" s="787"/>
      <c r="E59" s="788"/>
      <c r="F59" s="789"/>
    </row>
    <row r="60" spans="2:6" ht="19.5" customHeight="1">
      <c r="B60" s="786"/>
      <c r="C60" s="787"/>
      <c r="D60" s="787"/>
      <c r="E60" s="788"/>
      <c r="F60" s="789"/>
    </row>
    <row r="61" spans="2:6" ht="19.5" customHeight="1">
      <c r="B61" s="790"/>
      <c r="C61" s="791" t="s">
        <v>173</v>
      </c>
      <c r="D61" s="792"/>
      <c r="E61" s="793"/>
      <c r="F61" s="794"/>
    </row>
    <row r="62" spans="2:6" ht="19.5" customHeight="1">
      <c r="B62" s="782" t="s">
        <v>240</v>
      </c>
      <c r="C62" s="783"/>
      <c r="D62" s="783"/>
      <c r="E62" s="784"/>
      <c r="F62" s="785"/>
    </row>
    <row r="63" spans="2:6" ht="19.5" customHeight="1">
      <c r="B63" s="786"/>
      <c r="C63" s="787"/>
      <c r="D63" s="787"/>
      <c r="E63" s="788"/>
      <c r="F63" s="789"/>
    </row>
    <row r="64" spans="2:6" ht="19.5" customHeight="1">
      <c r="B64" s="786"/>
      <c r="C64" s="787"/>
      <c r="D64" s="787"/>
      <c r="E64" s="788"/>
      <c r="F64" s="789"/>
    </row>
    <row r="65" spans="2:6" ht="19.5" customHeight="1">
      <c r="B65" s="786"/>
      <c r="C65" s="787"/>
      <c r="D65" s="787"/>
      <c r="E65" s="788"/>
      <c r="F65" s="789"/>
    </row>
    <row r="66" spans="2:6" ht="19.5" customHeight="1">
      <c r="B66" s="786"/>
      <c r="C66" s="787"/>
      <c r="D66" s="787"/>
      <c r="E66" s="788"/>
      <c r="F66" s="789"/>
    </row>
    <row r="67" spans="2:6" ht="19.5" customHeight="1">
      <c r="B67" s="790"/>
      <c r="C67" s="791" t="s">
        <v>173</v>
      </c>
      <c r="D67" s="792"/>
      <c r="E67" s="793"/>
      <c r="F67" s="794"/>
    </row>
    <row r="68" spans="2:6" ht="19.5" customHeight="1">
      <c r="B68" s="1313" t="s">
        <v>174</v>
      </c>
      <c r="C68" s="795"/>
      <c r="D68" s="783"/>
      <c r="E68" s="784"/>
      <c r="F68" s="785"/>
    </row>
    <row r="69" spans="2:6" ht="19.5" customHeight="1">
      <c r="B69" s="1314"/>
      <c r="C69" s="796"/>
      <c r="D69" s="787"/>
      <c r="E69" s="788"/>
      <c r="F69" s="789"/>
    </row>
    <row r="70" spans="2:6" ht="19.5" customHeight="1">
      <c r="B70" s="786"/>
      <c r="C70" s="787"/>
      <c r="D70" s="787"/>
      <c r="E70" s="788"/>
      <c r="F70" s="789"/>
    </row>
    <row r="71" spans="2:6" ht="19.5" customHeight="1">
      <c r="B71" s="786"/>
      <c r="C71" s="787"/>
      <c r="D71" s="787"/>
      <c r="E71" s="788"/>
      <c r="F71" s="789"/>
    </row>
    <row r="72" spans="2:6" ht="19.5" customHeight="1">
      <c r="B72" s="786"/>
      <c r="C72" s="797"/>
      <c r="D72" s="797"/>
      <c r="E72" s="798"/>
      <c r="F72" s="799"/>
    </row>
    <row r="73" spans="2:6" ht="19.5" customHeight="1">
      <c r="B73" s="790"/>
      <c r="C73" s="791" t="s">
        <v>173</v>
      </c>
      <c r="D73" s="792"/>
      <c r="E73" s="793"/>
      <c r="F73" s="794"/>
    </row>
    <row r="74" spans="2:6" ht="19.5" customHeight="1">
      <c r="B74" s="800" t="s">
        <v>172</v>
      </c>
      <c r="C74" s="801"/>
      <c r="D74" s="802"/>
      <c r="E74" s="793"/>
      <c r="F74" s="794"/>
    </row>
    <row r="75" spans="2:6" ht="19.5" customHeight="1">
      <c r="B75" s="69" t="s">
        <v>347</v>
      </c>
    </row>
    <row r="76" spans="2:6" ht="19.5" customHeight="1">
      <c r="E76" s="1309" t="s">
        <v>466</v>
      </c>
      <c r="F76" s="1310"/>
    </row>
  </sheetData>
  <mergeCells count="22">
    <mergeCell ref="B20:B21"/>
    <mergeCell ref="E28:F28"/>
    <mergeCell ref="B30:B31"/>
    <mergeCell ref="C30:C31"/>
    <mergeCell ref="B3:F3"/>
    <mergeCell ref="F6:F7"/>
    <mergeCell ref="B6:B7"/>
    <mergeCell ref="C6:C7"/>
    <mergeCell ref="E6:E7"/>
    <mergeCell ref="D6:D7"/>
    <mergeCell ref="D30:D31"/>
    <mergeCell ref="E52:F52"/>
    <mergeCell ref="E30:E31"/>
    <mergeCell ref="B44:B45"/>
    <mergeCell ref="F30:F31"/>
    <mergeCell ref="E76:F76"/>
    <mergeCell ref="E54:E55"/>
    <mergeCell ref="F54:F55"/>
    <mergeCell ref="B68:B69"/>
    <mergeCell ref="B54:B55"/>
    <mergeCell ref="C54:C55"/>
    <mergeCell ref="D54:D55"/>
  </mergeCells>
  <phoneticPr fontId="27"/>
  <printOptions horizontalCentered="1"/>
  <pageMargins left="0.59055118110236227" right="0.59055118110236227" top="0.59055118110236227" bottom="0.59055118110236227" header="0.51181102362204722" footer="0.31496062992125984"/>
  <pageSetup paperSize="9" orientation="portrait" r:id="rId1"/>
  <headerFooter alignWithMargins="0"/>
  <rowBreaks count="2" manualBreakCount="2">
    <brk id="28" max="16383" man="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3:H93"/>
  <sheetViews>
    <sheetView zoomScaleNormal="100" workbookViewId="0"/>
  </sheetViews>
  <sheetFormatPr defaultColWidth="9" defaultRowHeight="12"/>
  <cols>
    <col min="1" max="1" width="1.625" style="190" customWidth="1"/>
    <col min="2" max="2" width="3.625" style="190" customWidth="1"/>
    <col min="3" max="3" width="22" style="190" customWidth="1"/>
    <col min="4" max="4" width="74" style="190" customWidth="1"/>
    <col min="5" max="5" width="16.625" style="190" customWidth="1"/>
    <col min="6" max="7" width="7.625" style="190" customWidth="1"/>
    <col min="8" max="16384" width="9" style="190"/>
  </cols>
  <sheetData>
    <row r="3" spans="2:7" ht="18.75" customHeight="1">
      <c r="B3" s="189" t="s">
        <v>0</v>
      </c>
    </row>
    <row r="5" spans="2:7">
      <c r="B5" s="1014" t="s">
        <v>1</v>
      </c>
      <c r="C5" s="1016" t="s">
        <v>2</v>
      </c>
      <c r="D5" s="1012" t="s">
        <v>3</v>
      </c>
      <c r="E5" s="1012" t="s">
        <v>4</v>
      </c>
      <c r="F5" s="1012" t="s">
        <v>5</v>
      </c>
      <c r="G5" s="1013"/>
    </row>
    <row r="6" spans="2:7">
      <c r="B6" s="1015"/>
      <c r="C6" s="1017"/>
      <c r="D6" s="1018"/>
      <c r="E6" s="1018"/>
      <c r="F6" s="191" t="s">
        <v>6</v>
      </c>
      <c r="G6" s="192" t="s">
        <v>7</v>
      </c>
    </row>
    <row r="7" spans="2:7" ht="15" customHeight="1">
      <c r="B7" s="584">
        <v>1</v>
      </c>
      <c r="C7" s="193" t="s">
        <v>8</v>
      </c>
      <c r="D7" s="959" t="s">
        <v>9</v>
      </c>
      <c r="E7" s="194" t="s">
        <v>10</v>
      </c>
      <c r="F7" s="195" t="s">
        <v>11</v>
      </c>
      <c r="G7" s="196" t="s">
        <v>12</v>
      </c>
    </row>
    <row r="8" spans="2:7" ht="15" customHeight="1">
      <c r="B8" s="585">
        <v>2</v>
      </c>
      <c r="C8" s="197" t="s">
        <v>13</v>
      </c>
      <c r="D8" s="960" t="s">
        <v>14</v>
      </c>
      <c r="E8" s="198" t="s">
        <v>10</v>
      </c>
      <c r="F8" s="199" t="s">
        <v>12</v>
      </c>
      <c r="G8" s="200"/>
    </row>
    <row r="9" spans="2:7" ht="15" customHeight="1">
      <c r="B9" s="585">
        <v>3</v>
      </c>
      <c r="C9" s="197" t="s">
        <v>15</v>
      </c>
      <c r="D9" s="960" t="s">
        <v>16</v>
      </c>
      <c r="E9" s="198" t="s">
        <v>10</v>
      </c>
      <c r="F9" s="199" t="s">
        <v>12</v>
      </c>
      <c r="G9" s="200"/>
    </row>
    <row r="10" spans="2:7" ht="15" customHeight="1">
      <c r="B10" s="585">
        <v>4</v>
      </c>
      <c r="C10" s="197" t="s">
        <v>17</v>
      </c>
      <c r="D10" s="960" t="s">
        <v>18</v>
      </c>
      <c r="E10" s="198" t="s">
        <v>10</v>
      </c>
      <c r="F10" s="199" t="s">
        <v>12</v>
      </c>
      <c r="G10" s="200"/>
    </row>
    <row r="11" spans="2:7" ht="15" customHeight="1">
      <c r="B11" s="585">
        <v>5</v>
      </c>
      <c r="C11" s="197" t="s">
        <v>19</v>
      </c>
      <c r="D11" s="960" t="s">
        <v>20</v>
      </c>
      <c r="E11" s="198" t="s">
        <v>10</v>
      </c>
      <c r="F11" s="199" t="s">
        <v>12</v>
      </c>
      <c r="G11" s="200"/>
    </row>
    <row r="12" spans="2:7" ht="15" customHeight="1">
      <c r="B12" s="585">
        <v>6</v>
      </c>
      <c r="C12" s="197" t="s">
        <v>21</v>
      </c>
      <c r="D12" s="961" t="s">
        <v>998</v>
      </c>
      <c r="E12" s="198" t="s">
        <v>10</v>
      </c>
      <c r="F12" s="199" t="s">
        <v>12</v>
      </c>
      <c r="G12" s="200"/>
    </row>
    <row r="13" spans="2:7" ht="15" customHeight="1">
      <c r="B13" s="585">
        <v>7</v>
      </c>
      <c r="C13" s="202" t="s">
        <v>577</v>
      </c>
      <c r="D13" s="961" t="s">
        <v>999</v>
      </c>
      <c r="E13" s="198" t="s">
        <v>10</v>
      </c>
      <c r="F13" s="199" t="s">
        <v>12</v>
      </c>
      <c r="G13" s="200"/>
    </row>
    <row r="14" spans="2:7" ht="15" customHeight="1">
      <c r="B14" s="585">
        <v>8</v>
      </c>
      <c r="C14" s="197" t="s">
        <v>22</v>
      </c>
      <c r="D14" s="960" t="s">
        <v>23</v>
      </c>
      <c r="E14" s="198" t="s">
        <v>10</v>
      </c>
      <c r="F14" s="199" t="s">
        <v>12</v>
      </c>
      <c r="G14" s="200"/>
    </row>
    <row r="15" spans="2:7" ht="15" customHeight="1">
      <c r="B15" s="585">
        <v>9</v>
      </c>
      <c r="C15" s="197" t="s">
        <v>24</v>
      </c>
      <c r="D15" s="960" t="s">
        <v>25</v>
      </c>
      <c r="E15" s="198" t="s">
        <v>10</v>
      </c>
      <c r="F15" s="199" t="s">
        <v>12</v>
      </c>
      <c r="G15" s="200"/>
    </row>
    <row r="16" spans="2:7" ht="15" customHeight="1">
      <c r="B16" s="585">
        <v>10</v>
      </c>
      <c r="C16" s="197" t="s">
        <v>26</v>
      </c>
      <c r="D16" s="960" t="s">
        <v>27</v>
      </c>
      <c r="E16" s="198" t="s">
        <v>10</v>
      </c>
      <c r="F16" s="199" t="s">
        <v>12</v>
      </c>
      <c r="G16" s="200"/>
    </row>
    <row r="17" spans="2:7" ht="15" customHeight="1">
      <c r="B17" s="585">
        <v>11</v>
      </c>
      <c r="C17" s="197" t="s">
        <v>28</v>
      </c>
      <c r="D17" s="961" t="s">
        <v>422</v>
      </c>
      <c r="E17" s="198" t="s">
        <v>10</v>
      </c>
      <c r="F17" s="199" t="s">
        <v>12</v>
      </c>
      <c r="G17" s="200"/>
    </row>
    <row r="18" spans="2:7" ht="15" customHeight="1">
      <c r="B18" s="585">
        <v>12</v>
      </c>
      <c r="C18" s="197" t="s">
        <v>29</v>
      </c>
      <c r="D18" s="961" t="s">
        <v>423</v>
      </c>
      <c r="E18" s="198" t="s">
        <v>10</v>
      </c>
      <c r="F18" s="199" t="s">
        <v>12</v>
      </c>
      <c r="G18" s="200"/>
    </row>
    <row r="19" spans="2:7" ht="15" customHeight="1">
      <c r="B19" s="585">
        <v>13</v>
      </c>
      <c r="C19" s="197" t="s">
        <v>30</v>
      </c>
      <c r="D19" s="961" t="s">
        <v>424</v>
      </c>
      <c r="E19" s="198" t="s">
        <v>10</v>
      </c>
      <c r="F19" s="199" t="s">
        <v>12</v>
      </c>
      <c r="G19" s="200"/>
    </row>
    <row r="20" spans="2:7" ht="15" customHeight="1">
      <c r="B20" s="585">
        <v>14</v>
      </c>
      <c r="C20" s="197" t="s">
        <v>31</v>
      </c>
      <c r="D20" s="961" t="s">
        <v>425</v>
      </c>
      <c r="E20" s="198" t="s">
        <v>10</v>
      </c>
      <c r="F20" s="199" t="s">
        <v>12</v>
      </c>
      <c r="G20" s="200"/>
    </row>
    <row r="21" spans="2:7" ht="15" customHeight="1">
      <c r="B21" s="585">
        <v>15</v>
      </c>
      <c r="C21" s="197" t="s">
        <v>32</v>
      </c>
      <c r="D21" s="961" t="s">
        <v>426</v>
      </c>
      <c r="E21" s="198" t="s">
        <v>10</v>
      </c>
      <c r="F21" s="199" t="s">
        <v>12</v>
      </c>
      <c r="G21" s="200"/>
    </row>
    <row r="22" spans="2:7" ht="15" customHeight="1">
      <c r="B22" s="585">
        <v>16</v>
      </c>
      <c r="C22" s="202" t="s">
        <v>339</v>
      </c>
      <c r="D22" s="961" t="s">
        <v>427</v>
      </c>
      <c r="E22" s="198" t="s">
        <v>10</v>
      </c>
      <c r="F22" s="199" t="s">
        <v>12</v>
      </c>
      <c r="G22" s="200"/>
    </row>
    <row r="23" spans="2:7" ht="15" customHeight="1">
      <c r="B23" s="585">
        <v>17</v>
      </c>
      <c r="C23" s="202" t="s">
        <v>421</v>
      </c>
      <c r="D23" s="961" t="s">
        <v>576</v>
      </c>
      <c r="E23" s="198" t="s">
        <v>10</v>
      </c>
      <c r="F23" s="199" t="s">
        <v>12</v>
      </c>
      <c r="G23" s="200"/>
    </row>
    <row r="24" spans="2:7" ht="15" customHeight="1">
      <c r="B24" s="585">
        <v>18</v>
      </c>
      <c r="C24" s="202" t="s">
        <v>463</v>
      </c>
      <c r="D24" s="961" t="s">
        <v>464</v>
      </c>
      <c r="E24" s="198" t="s">
        <v>10</v>
      </c>
      <c r="F24" s="199" t="s">
        <v>12</v>
      </c>
      <c r="G24" s="200"/>
    </row>
    <row r="25" spans="2:7" ht="15" customHeight="1">
      <c r="B25" s="585">
        <v>19</v>
      </c>
      <c r="C25" s="197" t="s">
        <v>33</v>
      </c>
      <c r="D25" s="960" t="s">
        <v>34</v>
      </c>
      <c r="E25" s="198" t="s">
        <v>10</v>
      </c>
      <c r="F25" s="199" t="s">
        <v>12</v>
      </c>
      <c r="G25" s="200"/>
    </row>
    <row r="26" spans="2:7" ht="15" customHeight="1">
      <c r="B26" s="585">
        <v>20</v>
      </c>
      <c r="C26" s="197" t="s">
        <v>35</v>
      </c>
      <c r="D26" s="960" t="s">
        <v>36</v>
      </c>
      <c r="E26" s="198" t="s">
        <v>10</v>
      </c>
      <c r="F26" s="199" t="s">
        <v>12</v>
      </c>
      <c r="G26" s="200"/>
    </row>
    <row r="27" spans="2:7" ht="15" customHeight="1">
      <c r="B27" s="585">
        <v>21</v>
      </c>
      <c r="C27" s="197" t="s">
        <v>37</v>
      </c>
      <c r="D27" s="960" t="s">
        <v>38</v>
      </c>
      <c r="E27" s="198" t="s">
        <v>10</v>
      </c>
      <c r="F27" s="260" t="s">
        <v>428</v>
      </c>
      <c r="G27" s="200" t="s">
        <v>12</v>
      </c>
    </row>
    <row r="28" spans="2:7" ht="15" customHeight="1">
      <c r="B28" s="585">
        <v>22</v>
      </c>
      <c r="C28" s="197" t="s">
        <v>39</v>
      </c>
      <c r="D28" s="961" t="s">
        <v>429</v>
      </c>
      <c r="E28" s="198" t="s">
        <v>10</v>
      </c>
      <c r="F28" s="199" t="s">
        <v>12</v>
      </c>
      <c r="G28" s="200"/>
    </row>
    <row r="29" spans="2:7" ht="15" customHeight="1">
      <c r="B29" s="585">
        <v>23</v>
      </c>
      <c r="C29" s="197" t="s">
        <v>40</v>
      </c>
      <c r="D29" s="960" t="s">
        <v>41</v>
      </c>
      <c r="E29" s="198" t="s">
        <v>10</v>
      </c>
      <c r="F29" s="199" t="s">
        <v>12</v>
      </c>
      <c r="G29" s="200"/>
    </row>
    <row r="30" spans="2:7" ht="15" customHeight="1">
      <c r="B30" s="585">
        <v>24</v>
      </c>
      <c r="C30" s="197" t="s">
        <v>42</v>
      </c>
      <c r="D30" s="961" t="s">
        <v>579</v>
      </c>
      <c r="E30" s="198" t="s">
        <v>10</v>
      </c>
      <c r="F30" s="199" t="s">
        <v>11</v>
      </c>
      <c r="G30" s="200" t="s">
        <v>12</v>
      </c>
    </row>
    <row r="31" spans="2:7" ht="15" customHeight="1">
      <c r="B31" s="585">
        <v>25</v>
      </c>
      <c r="C31" s="197" t="s">
        <v>43</v>
      </c>
      <c r="D31" s="960" t="s">
        <v>44</v>
      </c>
      <c r="E31" s="198" t="s">
        <v>10</v>
      </c>
      <c r="F31" s="199" t="s">
        <v>12</v>
      </c>
      <c r="G31" s="200"/>
    </row>
    <row r="32" spans="2:7" ht="15" customHeight="1">
      <c r="B32" s="585">
        <v>26</v>
      </c>
      <c r="C32" s="197" t="s">
        <v>45</v>
      </c>
      <c r="D32" s="961" t="s">
        <v>606</v>
      </c>
      <c r="E32" s="198" t="s">
        <v>10</v>
      </c>
      <c r="F32" s="199" t="s">
        <v>11</v>
      </c>
      <c r="G32" s="200" t="s">
        <v>12</v>
      </c>
    </row>
    <row r="33" spans="2:8" ht="15" customHeight="1">
      <c r="B33" s="585">
        <v>27</v>
      </c>
      <c r="C33" s="197" t="s">
        <v>120</v>
      </c>
      <c r="D33" s="961" t="s">
        <v>607</v>
      </c>
      <c r="E33" s="198" t="s">
        <v>10</v>
      </c>
      <c r="F33" s="199" t="s">
        <v>11</v>
      </c>
      <c r="G33" s="200" t="s">
        <v>12</v>
      </c>
      <c r="H33" s="647"/>
    </row>
    <row r="34" spans="2:8" ht="15" customHeight="1">
      <c r="B34" s="585">
        <v>28</v>
      </c>
      <c r="C34" s="197" t="s">
        <v>278</v>
      </c>
      <c r="D34" s="961" t="s">
        <v>366</v>
      </c>
      <c r="E34" s="198" t="s">
        <v>10</v>
      </c>
      <c r="F34" s="199" t="s">
        <v>11</v>
      </c>
      <c r="G34" s="200" t="s">
        <v>12</v>
      </c>
      <c r="H34" s="647"/>
    </row>
    <row r="35" spans="2:8" ht="15" customHeight="1">
      <c r="B35" s="585">
        <v>29</v>
      </c>
      <c r="C35" s="197" t="s">
        <v>46</v>
      </c>
      <c r="D35" s="961" t="s">
        <v>448</v>
      </c>
      <c r="E35" s="198" t="s">
        <v>10</v>
      </c>
      <c r="F35" s="199" t="s">
        <v>12</v>
      </c>
      <c r="G35" s="200"/>
    </row>
    <row r="36" spans="2:8" ht="15" customHeight="1">
      <c r="B36" s="585">
        <v>30</v>
      </c>
      <c r="C36" s="202" t="s">
        <v>47</v>
      </c>
      <c r="D36" s="961" t="s">
        <v>449</v>
      </c>
      <c r="E36" s="206" t="s">
        <v>367</v>
      </c>
      <c r="F36" s="199" t="s">
        <v>12</v>
      </c>
      <c r="G36" s="200"/>
    </row>
    <row r="37" spans="2:8" ht="15" customHeight="1">
      <c r="B37" s="585">
        <v>31</v>
      </c>
      <c r="C37" s="202" t="s">
        <v>450</v>
      </c>
      <c r="D37" s="961" t="s">
        <v>451</v>
      </c>
      <c r="E37" s="198" t="s">
        <v>10</v>
      </c>
      <c r="F37" s="199" t="s">
        <v>12</v>
      </c>
      <c r="G37" s="200"/>
    </row>
    <row r="38" spans="2:8" ht="15" customHeight="1">
      <c r="B38" s="585">
        <v>32</v>
      </c>
      <c r="C38" s="202" t="s">
        <v>452</v>
      </c>
      <c r="D38" s="961" t="s">
        <v>616</v>
      </c>
      <c r="E38" s="198" t="s">
        <v>10</v>
      </c>
      <c r="F38" s="199" t="s">
        <v>12</v>
      </c>
      <c r="G38" s="200"/>
    </row>
    <row r="39" spans="2:8" ht="15" customHeight="1">
      <c r="B39" s="585">
        <v>33</v>
      </c>
      <c r="C39" s="202" t="s">
        <v>453</v>
      </c>
      <c r="D39" s="961" t="s">
        <v>617</v>
      </c>
      <c r="E39" s="206" t="s">
        <v>367</v>
      </c>
      <c r="F39" s="199" t="s">
        <v>12</v>
      </c>
      <c r="G39" s="200"/>
    </row>
    <row r="40" spans="2:8" ht="15" customHeight="1">
      <c r="B40" s="585">
        <v>34</v>
      </c>
      <c r="C40" s="202" t="s">
        <v>618</v>
      </c>
      <c r="D40" s="961" t="s">
        <v>461</v>
      </c>
      <c r="E40" s="198" t="s">
        <v>10</v>
      </c>
      <c r="F40" s="199"/>
      <c r="G40" s="200" t="s">
        <v>12</v>
      </c>
      <c r="H40" s="647"/>
    </row>
    <row r="41" spans="2:8" ht="15" customHeight="1">
      <c r="B41" s="585">
        <v>35</v>
      </c>
      <c r="C41" s="202" t="s">
        <v>619</v>
      </c>
      <c r="D41" s="962" t="s">
        <v>462</v>
      </c>
      <c r="E41" s="198" t="s">
        <v>10</v>
      </c>
      <c r="F41" s="199"/>
      <c r="G41" s="200" t="s">
        <v>12</v>
      </c>
    </row>
    <row r="42" spans="2:8" ht="15" customHeight="1">
      <c r="B42" s="585">
        <v>36</v>
      </c>
      <c r="C42" s="202" t="s">
        <v>633</v>
      </c>
      <c r="D42" s="962" t="s">
        <v>634</v>
      </c>
      <c r="E42" s="206" t="s">
        <v>367</v>
      </c>
      <c r="F42" s="199" t="s">
        <v>12</v>
      </c>
      <c r="G42" s="200"/>
    </row>
    <row r="43" spans="2:8" ht="15" customHeight="1">
      <c r="B43" s="585">
        <v>37</v>
      </c>
      <c r="C43" s="202" t="s">
        <v>454</v>
      </c>
      <c r="D43" s="962" t="s">
        <v>635</v>
      </c>
      <c r="E43" s="206" t="s">
        <v>367</v>
      </c>
      <c r="F43" s="199" t="s">
        <v>12</v>
      </c>
      <c r="G43" s="200"/>
    </row>
    <row r="44" spans="2:8" ht="15" customHeight="1">
      <c r="B44" s="585">
        <v>38</v>
      </c>
      <c r="C44" s="202" t="s">
        <v>455</v>
      </c>
      <c r="D44" s="961" t="s">
        <v>636</v>
      </c>
      <c r="E44" s="198" t="s">
        <v>10</v>
      </c>
      <c r="F44" s="199" t="s">
        <v>12</v>
      </c>
      <c r="G44" s="200"/>
    </row>
    <row r="45" spans="2:8" ht="15" customHeight="1">
      <c r="B45" s="585">
        <v>39</v>
      </c>
      <c r="C45" s="202" t="s">
        <v>456</v>
      </c>
      <c r="D45" s="962" t="s">
        <v>637</v>
      </c>
      <c r="E45" s="206" t="s">
        <v>48</v>
      </c>
      <c r="F45" s="199" t="s">
        <v>12</v>
      </c>
      <c r="G45" s="200"/>
    </row>
    <row r="46" spans="2:8" ht="15" customHeight="1">
      <c r="B46" s="585">
        <v>40</v>
      </c>
      <c r="C46" s="202" t="s">
        <v>661</v>
      </c>
      <c r="D46" s="962" t="s">
        <v>669</v>
      </c>
      <c r="E46" s="206" t="s">
        <v>10</v>
      </c>
      <c r="F46" s="260"/>
      <c r="G46" s="281" t="s">
        <v>12</v>
      </c>
    </row>
    <row r="47" spans="2:8" ht="15" customHeight="1">
      <c r="B47" s="585">
        <v>41</v>
      </c>
      <c r="C47" s="202" t="s">
        <v>555</v>
      </c>
      <c r="D47" s="962" t="s">
        <v>670</v>
      </c>
      <c r="E47" s="206" t="s">
        <v>48</v>
      </c>
      <c r="F47" s="199" t="s">
        <v>12</v>
      </c>
      <c r="G47" s="200"/>
    </row>
    <row r="48" spans="2:8" ht="15" customHeight="1">
      <c r="B48" s="585">
        <v>42</v>
      </c>
      <c r="C48" s="202" t="s">
        <v>961</v>
      </c>
      <c r="D48" s="962" t="s">
        <v>963</v>
      </c>
      <c r="E48" s="206" t="s">
        <v>10</v>
      </c>
      <c r="F48" s="260"/>
      <c r="G48" s="281" t="s">
        <v>12</v>
      </c>
    </row>
    <row r="49" spans="2:8" ht="15" customHeight="1">
      <c r="B49" s="585">
        <v>43</v>
      </c>
      <c r="C49" s="202" t="s">
        <v>962</v>
      </c>
      <c r="D49" s="962" t="s">
        <v>964</v>
      </c>
      <c r="E49" s="206" t="s">
        <v>10</v>
      </c>
      <c r="F49" s="260"/>
      <c r="G49" s="281" t="s">
        <v>12</v>
      </c>
    </row>
    <row r="50" spans="2:8" ht="15" customHeight="1">
      <c r="B50" s="585">
        <v>44</v>
      </c>
      <c r="C50" s="202" t="s">
        <v>671</v>
      </c>
      <c r="D50" s="962" t="s">
        <v>672</v>
      </c>
      <c r="E50" s="206" t="s">
        <v>907</v>
      </c>
      <c r="F50" s="199" t="s">
        <v>12</v>
      </c>
      <c r="G50" s="200"/>
    </row>
    <row r="51" spans="2:8" ht="15" customHeight="1">
      <c r="B51" s="585">
        <v>45</v>
      </c>
      <c r="C51" s="202" t="s">
        <v>457</v>
      </c>
      <c r="D51" s="962" t="s">
        <v>905</v>
      </c>
      <c r="E51" s="198" t="s">
        <v>10</v>
      </c>
      <c r="F51" s="199" t="s">
        <v>12</v>
      </c>
      <c r="G51" s="200"/>
    </row>
    <row r="52" spans="2:8" ht="15" customHeight="1">
      <c r="B52" s="585">
        <v>46</v>
      </c>
      <c r="C52" s="202" t="s">
        <v>697</v>
      </c>
      <c r="D52" s="962" t="s">
        <v>673</v>
      </c>
      <c r="E52" s="206" t="s">
        <v>907</v>
      </c>
      <c r="F52" s="199" t="s">
        <v>12</v>
      </c>
      <c r="G52" s="281"/>
    </row>
    <row r="53" spans="2:8" ht="15" customHeight="1">
      <c r="B53" s="585">
        <v>47</v>
      </c>
      <c r="C53" s="202" t="s">
        <v>698</v>
      </c>
      <c r="D53" s="962" t="s">
        <v>966</v>
      </c>
      <c r="E53" s="206" t="s">
        <v>10</v>
      </c>
      <c r="F53" s="260"/>
      <c r="G53" s="281" t="s">
        <v>12</v>
      </c>
    </row>
    <row r="54" spans="2:8" ht="15" customHeight="1">
      <c r="B54" s="585">
        <v>48</v>
      </c>
      <c r="C54" s="202" t="s">
        <v>978</v>
      </c>
      <c r="D54" s="962" t="s">
        <v>968</v>
      </c>
      <c r="E54" s="206" t="s">
        <v>10</v>
      </c>
      <c r="F54" s="260"/>
      <c r="G54" s="281" t="s">
        <v>12</v>
      </c>
    </row>
    <row r="55" spans="2:8" ht="15" customHeight="1">
      <c r="B55" s="585">
        <v>49</v>
      </c>
      <c r="C55" s="202" t="s">
        <v>979</v>
      </c>
      <c r="D55" s="962" t="s">
        <v>969</v>
      </c>
      <c r="E55" s="206" t="s">
        <v>10</v>
      </c>
      <c r="F55" s="260"/>
      <c r="G55" s="281" t="s">
        <v>12</v>
      </c>
    </row>
    <row r="56" spans="2:8" ht="15" customHeight="1">
      <c r="B56" s="585">
        <v>50</v>
      </c>
      <c r="C56" s="202" t="s">
        <v>699</v>
      </c>
      <c r="D56" s="962" t="s">
        <v>702</v>
      </c>
      <c r="E56" s="206" t="s">
        <v>367</v>
      </c>
      <c r="F56" s="199" t="s">
        <v>12</v>
      </c>
      <c r="G56" s="200"/>
    </row>
    <row r="57" spans="2:8" ht="15" customHeight="1">
      <c r="B57" s="585">
        <v>51</v>
      </c>
      <c r="C57" s="202" t="s">
        <v>700</v>
      </c>
      <c r="D57" s="962" t="s">
        <v>791</v>
      </c>
      <c r="E57" s="206" t="s">
        <v>10</v>
      </c>
      <c r="F57" s="260"/>
      <c r="G57" s="281" t="s">
        <v>12</v>
      </c>
      <c r="H57" s="647"/>
    </row>
    <row r="58" spans="2:8" ht="15" customHeight="1">
      <c r="B58" s="585">
        <v>52</v>
      </c>
      <c r="C58" s="202" t="s">
        <v>701</v>
      </c>
      <c r="D58" s="962" t="s">
        <v>792</v>
      </c>
      <c r="E58" s="206" t="s">
        <v>10</v>
      </c>
      <c r="F58" s="260"/>
      <c r="G58" s="281" t="s">
        <v>12</v>
      </c>
    </row>
    <row r="59" spans="2:8" ht="15" customHeight="1">
      <c r="B59" s="585">
        <v>53</v>
      </c>
      <c r="C59" s="202" t="s">
        <v>703</v>
      </c>
      <c r="D59" s="962" t="s">
        <v>704</v>
      </c>
      <c r="E59" s="206" t="s">
        <v>367</v>
      </c>
      <c r="F59" s="199" t="s">
        <v>12</v>
      </c>
      <c r="G59" s="200"/>
    </row>
    <row r="60" spans="2:8" ht="15" customHeight="1">
      <c r="B60" s="585">
        <v>54</v>
      </c>
      <c r="C60" s="202" t="s">
        <v>819</v>
      </c>
      <c r="D60" s="962" t="s">
        <v>820</v>
      </c>
      <c r="E60" s="206" t="s">
        <v>367</v>
      </c>
      <c r="F60" s="199" t="s">
        <v>12</v>
      </c>
      <c r="G60" s="281"/>
    </row>
    <row r="61" spans="2:8" ht="15" customHeight="1">
      <c r="B61" s="585">
        <v>55</v>
      </c>
      <c r="C61" s="202" t="s">
        <v>821</v>
      </c>
      <c r="D61" s="962" t="s">
        <v>822</v>
      </c>
      <c r="E61" s="206" t="s">
        <v>367</v>
      </c>
      <c r="F61" s="199" t="s">
        <v>12</v>
      </c>
      <c r="G61" s="281"/>
    </row>
    <row r="62" spans="2:8" ht="15" customHeight="1">
      <c r="B62" s="585">
        <v>56</v>
      </c>
      <c r="C62" s="202" t="s">
        <v>823</v>
      </c>
      <c r="D62" s="962" t="s">
        <v>824</v>
      </c>
      <c r="E62" s="206" t="s">
        <v>367</v>
      </c>
      <c r="F62" s="199" t="s">
        <v>12</v>
      </c>
      <c r="G62" s="281"/>
    </row>
    <row r="63" spans="2:8" ht="15" customHeight="1">
      <c r="B63" s="585">
        <v>57</v>
      </c>
      <c r="C63" s="202" t="s">
        <v>825</v>
      </c>
      <c r="D63" s="962" t="s">
        <v>827</v>
      </c>
      <c r="E63" s="206" t="s">
        <v>367</v>
      </c>
      <c r="F63" s="199" t="s">
        <v>12</v>
      </c>
      <c r="G63" s="200"/>
    </row>
    <row r="64" spans="2:8" ht="15" customHeight="1">
      <c r="B64" s="585">
        <v>58</v>
      </c>
      <c r="C64" s="202" t="s">
        <v>826</v>
      </c>
      <c r="D64" s="962" t="s">
        <v>828</v>
      </c>
      <c r="E64" s="206" t="s">
        <v>367</v>
      </c>
      <c r="F64" s="199" t="s">
        <v>12</v>
      </c>
      <c r="G64" s="200"/>
    </row>
    <row r="65" spans="2:7" ht="15" customHeight="1">
      <c r="B65" s="585">
        <v>59</v>
      </c>
      <c r="C65" s="202" t="s">
        <v>829</v>
      </c>
      <c r="D65" s="962" t="s">
        <v>830</v>
      </c>
      <c r="E65" s="206" t="s">
        <v>48</v>
      </c>
      <c r="F65" s="199" t="s">
        <v>12</v>
      </c>
      <c r="G65" s="200"/>
    </row>
    <row r="66" spans="2:7" ht="15" customHeight="1">
      <c r="B66" s="585">
        <v>60</v>
      </c>
      <c r="C66" s="202" t="s">
        <v>831</v>
      </c>
      <c r="D66" s="962" t="s">
        <v>832</v>
      </c>
      <c r="E66" s="206" t="s">
        <v>48</v>
      </c>
      <c r="F66" s="199" t="s">
        <v>12</v>
      </c>
      <c r="G66" s="200"/>
    </row>
    <row r="67" spans="2:7" ht="15" customHeight="1">
      <c r="B67" s="585">
        <v>61</v>
      </c>
      <c r="C67" s="202" t="s">
        <v>831</v>
      </c>
      <c r="D67" s="962" t="s">
        <v>834</v>
      </c>
      <c r="E67" s="206" t="s">
        <v>48</v>
      </c>
      <c r="F67" s="199" t="s">
        <v>12</v>
      </c>
      <c r="G67" s="200"/>
    </row>
    <row r="68" spans="2:7" ht="15" customHeight="1">
      <c r="B68" s="585">
        <v>62</v>
      </c>
      <c r="C68" s="202" t="s">
        <v>831</v>
      </c>
      <c r="D68" s="962" t="s">
        <v>835</v>
      </c>
      <c r="E68" s="206" t="s">
        <v>48</v>
      </c>
      <c r="F68" s="199" t="s">
        <v>12</v>
      </c>
      <c r="G68" s="200"/>
    </row>
    <row r="69" spans="2:7" ht="15" customHeight="1">
      <c r="B69" s="585">
        <v>63</v>
      </c>
      <c r="C69" s="202" t="s">
        <v>831</v>
      </c>
      <c r="D69" s="962" t="s">
        <v>836</v>
      </c>
      <c r="E69" s="206" t="s">
        <v>48</v>
      </c>
      <c r="F69" s="199" t="s">
        <v>12</v>
      </c>
      <c r="G69" s="200"/>
    </row>
    <row r="70" spans="2:7" ht="15" customHeight="1">
      <c r="B70" s="585">
        <v>64</v>
      </c>
      <c r="C70" s="202" t="s">
        <v>833</v>
      </c>
      <c r="D70" s="962" t="s">
        <v>837</v>
      </c>
      <c r="E70" s="206" t="s">
        <v>10</v>
      </c>
      <c r="F70" s="260"/>
      <c r="G70" s="281" t="s">
        <v>12</v>
      </c>
    </row>
    <row r="71" spans="2:7" ht="15" customHeight="1">
      <c r="B71" s="585">
        <v>65</v>
      </c>
      <c r="C71" s="202" t="s">
        <v>368</v>
      </c>
      <c r="D71" s="961" t="s">
        <v>458</v>
      </c>
      <c r="E71" s="198" t="s">
        <v>10</v>
      </c>
      <c r="F71" s="199" t="s">
        <v>12</v>
      </c>
      <c r="G71" s="200"/>
    </row>
    <row r="72" spans="2:7" ht="15" customHeight="1">
      <c r="B72" s="585">
        <v>66</v>
      </c>
      <c r="C72" s="202" t="s">
        <v>369</v>
      </c>
      <c r="D72" s="961" t="s">
        <v>839</v>
      </c>
      <c r="E72" s="198" t="s">
        <v>10</v>
      </c>
      <c r="F72" s="199" t="s">
        <v>12</v>
      </c>
      <c r="G72" s="281"/>
    </row>
    <row r="73" spans="2:7" ht="15" customHeight="1">
      <c r="B73" s="585">
        <v>67</v>
      </c>
      <c r="C73" s="202" t="s">
        <v>370</v>
      </c>
      <c r="D73" s="962" t="s">
        <v>841</v>
      </c>
      <c r="E73" s="206" t="s">
        <v>48</v>
      </c>
      <c r="F73" s="199" t="s">
        <v>12</v>
      </c>
      <c r="G73" s="200"/>
    </row>
    <row r="74" spans="2:7" ht="15" customHeight="1">
      <c r="B74" s="585">
        <v>68</v>
      </c>
      <c r="C74" s="202" t="s">
        <v>842</v>
      </c>
      <c r="D74" s="962" t="s">
        <v>843</v>
      </c>
      <c r="E74" s="206" t="s">
        <v>10</v>
      </c>
      <c r="F74" s="260"/>
      <c r="G74" s="281" t="s">
        <v>12</v>
      </c>
    </row>
    <row r="75" spans="2:7" ht="15" customHeight="1">
      <c r="B75" s="585">
        <v>69</v>
      </c>
      <c r="C75" s="202" t="s">
        <v>844</v>
      </c>
      <c r="D75" s="962" t="s">
        <v>863</v>
      </c>
      <c r="E75" s="206" t="s">
        <v>10</v>
      </c>
      <c r="F75" s="260"/>
      <c r="G75" s="281" t="s">
        <v>12</v>
      </c>
    </row>
    <row r="76" spans="2:7" ht="15" customHeight="1">
      <c r="B76" s="585">
        <v>70</v>
      </c>
      <c r="C76" s="202" t="s">
        <v>845</v>
      </c>
      <c r="D76" s="962" t="s">
        <v>864</v>
      </c>
      <c r="E76" s="206" t="s">
        <v>10</v>
      </c>
      <c r="F76" s="260"/>
      <c r="G76" s="281" t="s">
        <v>12</v>
      </c>
    </row>
    <row r="77" spans="2:7" ht="15" customHeight="1">
      <c r="B77" s="585">
        <v>71</v>
      </c>
      <c r="C77" s="202" t="s">
        <v>846</v>
      </c>
      <c r="D77" s="962" t="s">
        <v>865</v>
      </c>
      <c r="E77" s="206" t="s">
        <v>10</v>
      </c>
      <c r="F77" s="260"/>
      <c r="G77" s="281" t="s">
        <v>12</v>
      </c>
    </row>
    <row r="78" spans="2:7" ht="15" customHeight="1">
      <c r="B78" s="585">
        <v>72</v>
      </c>
      <c r="C78" s="202" t="s">
        <v>847</v>
      </c>
      <c r="D78" s="961" t="s">
        <v>337</v>
      </c>
      <c r="E78" s="206" t="s">
        <v>10</v>
      </c>
      <c r="F78" s="260"/>
      <c r="G78" s="281" t="s">
        <v>12</v>
      </c>
    </row>
    <row r="79" spans="2:7" ht="15" customHeight="1">
      <c r="B79" s="585">
        <v>73</v>
      </c>
      <c r="C79" s="202" t="s">
        <v>375</v>
      </c>
      <c r="D79" s="962" t="s">
        <v>866</v>
      </c>
      <c r="E79" s="206" t="s">
        <v>48</v>
      </c>
      <c r="F79" s="199" t="s">
        <v>12</v>
      </c>
      <c r="G79" s="281"/>
    </row>
    <row r="80" spans="2:7" ht="15" customHeight="1">
      <c r="B80" s="585">
        <v>74</v>
      </c>
      <c r="C80" s="202" t="s">
        <v>376</v>
      </c>
      <c r="D80" s="961" t="s">
        <v>867</v>
      </c>
      <c r="E80" s="206" t="s">
        <v>10</v>
      </c>
      <c r="F80" s="260"/>
      <c r="G80" s="281" t="s">
        <v>12</v>
      </c>
    </row>
    <row r="81" spans="2:7" ht="15" customHeight="1">
      <c r="B81" s="585">
        <v>75</v>
      </c>
      <c r="C81" s="202" t="s">
        <v>377</v>
      </c>
      <c r="D81" s="961" t="s">
        <v>868</v>
      </c>
      <c r="E81" s="206" t="s">
        <v>10</v>
      </c>
      <c r="F81" s="260"/>
      <c r="G81" s="281" t="s">
        <v>12</v>
      </c>
    </row>
    <row r="82" spans="2:7" ht="15" customHeight="1">
      <c r="B82" s="585">
        <v>76</v>
      </c>
      <c r="C82" s="202" t="s">
        <v>459</v>
      </c>
      <c r="D82" s="962" t="s">
        <v>871</v>
      </c>
      <c r="E82" s="198" t="s">
        <v>10</v>
      </c>
      <c r="F82" s="199" t="s">
        <v>12</v>
      </c>
      <c r="G82" s="200"/>
    </row>
    <row r="83" spans="2:7" ht="15" customHeight="1">
      <c r="B83" s="585">
        <v>77</v>
      </c>
      <c r="C83" s="202" t="s">
        <v>460</v>
      </c>
      <c r="D83" s="962" t="s">
        <v>872</v>
      </c>
      <c r="E83" s="206" t="s">
        <v>367</v>
      </c>
      <c r="F83" s="199" t="s">
        <v>12</v>
      </c>
      <c r="G83" s="281"/>
    </row>
    <row r="84" spans="2:7" ht="15" customHeight="1">
      <c r="B84" s="585">
        <v>78</v>
      </c>
      <c r="C84" s="202" t="s">
        <v>873</v>
      </c>
      <c r="D84" s="962" t="s">
        <v>161</v>
      </c>
      <c r="E84" s="206" t="s">
        <v>10</v>
      </c>
      <c r="F84" s="260"/>
      <c r="G84" s="281" t="s">
        <v>12</v>
      </c>
    </row>
    <row r="85" spans="2:7" ht="15" customHeight="1">
      <c r="B85" s="585">
        <v>79</v>
      </c>
      <c r="C85" s="202" t="s">
        <v>561</v>
      </c>
      <c r="D85" s="962" t="s">
        <v>877</v>
      </c>
      <c r="E85" s="198" t="s">
        <v>10</v>
      </c>
      <c r="F85" s="199" t="s">
        <v>12</v>
      </c>
      <c r="G85" s="200"/>
    </row>
    <row r="86" spans="2:7" ht="15" customHeight="1">
      <c r="B86" s="585">
        <v>80</v>
      </c>
      <c r="C86" s="202" t="s">
        <v>562</v>
      </c>
      <c r="D86" s="962" t="s">
        <v>879</v>
      </c>
      <c r="E86" s="206" t="s">
        <v>367</v>
      </c>
      <c r="F86" s="199" t="s">
        <v>12</v>
      </c>
      <c r="G86" s="281"/>
    </row>
    <row r="87" spans="2:7" ht="15" customHeight="1">
      <c r="B87" s="585">
        <v>81</v>
      </c>
      <c r="C87" s="202" t="s">
        <v>878</v>
      </c>
      <c r="D87" s="962" t="s">
        <v>882</v>
      </c>
      <c r="E87" s="206" t="s">
        <v>10</v>
      </c>
      <c r="F87" s="260"/>
      <c r="G87" s="281" t="s">
        <v>12</v>
      </c>
    </row>
    <row r="88" spans="2:7" ht="15" customHeight="1">
      <c r="B88" s="585">
        <v>82</v>
      </c>
      <c r="C88" s="202" t="s">
        <v>881</v>
      </c>
      <c r="D88" s="962" t="s">
        <v>880</v>
      </c>
      <c r="E88" s="206" t="s">
        <v>367</v>
      </c>
      <c r="F88" s="199" t="s">
        <v>12</v>
      </c>
      <c r="G88" s="281"/>
    </row>
    <row r="89" spans="2:7" ht="15" customHeight="1">
      <c r="B89" s="585">
        <v>83</v>
      </c>
      <c r="C89" s="202" t="s">
        <v>373</v>
      </c>
      <c r="D89" s="961" t="s">
        <v>430</v>
      </c>
      <c r="E89" s="198" t="s">
        <v>10</v>
      </c>
      <c r="F89" s="199" t="s">
        <v>49</v>
      </c>
      <c r="G89" s="200"/>
    </row>
    <row r="90" spans="2:7" ht="15" customHeight="1">
      <c r="B90" s="585">
        <v>84</v>
      </c>
      <c r="C90" s="202" t="s">
        <v>52</v>
      </c>
      <c r="D90" s="960" t="s">
        <v>50</v>
      </c>
      <c r="E90" s="198" t="s">
        <v>10</v>
      </c>
      <c r="F90" s="199" t="s">
        <v>49</v>
      </c>
      <c r="G90" s="200"/>
    </row>
    <row r="91" spans="2:7" ht="15" customHeight="1">
      <c r="B91" s="585">
        <v>85</v>
      </c>
      <c r="C91" s="202" t="s">
        <v>372</v>
      </c>
      <c r="D91" s="960" t="s">
        <v>51</v>
      </c>
      <c r="E91" s="198" t="s">
        <v>48</v>
      </c>
      <c r="F91" s="199" t="s">
        <v>49</v>
      </c>
      <c r="G91" s="200"/>
    </row>
    <row r="92" spans="2:7" ht="15" customHeight="1">
      <c r="B92" s="600">
        <v>86</v>
      </c>
      <c r="C92" s="926" t="s">
        <v>371</v>
      </c>
      <c r="D92" s="963" t="s">
        <v>53</v>
      </c>
      <c r="E92" s="927" t="s">
        <v>10</v>
      </c>
      <c r="F92" s="928" t="s">
        <v>12</v>
      </c>
      <c r="G92" s="201"/>
    </row>
    <row r="93" spans="2:7" ht="15" customHeight="1">
      <c r="B93" s="190" t="s">
        <v>54</v>
      </c>
    </row>
  </sheetData>
  <mergeCells count="5">
    <mergeCell ref="F5:G5"/>
    <mergeCell ref="B5:B6"/>
    <mergeCell ref="C5:C6"/>
    <mergeCell ref="D5:D6"/>
    <mergeCell ref="E5:E6"/>
  </mergeCells>
  <phoneticPr fontId="27"/>
  <printOptions horizontalCentered="1"/>
  <pageMargins left="0.59055118110236227" right="0.59055118110236227" top="0.59055118110236227" bottom="0.39370078740157483" header="0.31496062992125984" footer="0.31496062992125984"/>
  <pageSetup paperSize="9" scale="70" fitToHeight="0"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D69"/>
  <sheetViews>
    <sheetView zoomScale="70" zoomScaleNormal="70" zoomScaleSheetLayoutView="85" workbookViewId="0">
      <selection activeCell="C65" sqref="C65"/>
    </sheetView>
  </sheetViews>
  <sheetFormatPr defaultColWidth="8" defaultRowHeight="11.25"/>
  <cols>
    <col min="1" max="1" width="2.625" style="736" customWidth="1"/>
    <col min="2" max="2" width="3.875" style="736" customWidth="1"/>
    <col min="3" max="4" width="2.625" style="736" customWidth="1"/>
    <col min="5" max="5" width="39.125" style="736" customWidth="1"/>
    <col min="6" max="29" width="11.25" style="736" customWidth="1"/>
    <col min="30" max="30" width="15.625" style="736" customWidth="1"/>
    <col min="31" max="31" width="2.625" style="736" customWidth="1"/>
    <col min="32" max="32" width="10.125" style="736" customWidth="1"/>
    <col min="33" max="16384" width="8" style="736"/>
  </cols>
  <sheetData>
    <row r="1" spans="1:30" ht="18.75" customHeight="1">
      <c r="B1" s="1118" t="s">
        <v>842</v>
      </c>
      <c r="C1" s="1119"/>
      <c r="D1" s="1119"/>
      <c r="E1" s="1119"/>
      <c r="F1" s="1119"/>
      <c r="G1" s="1119"/>
      <c r="H1" s="1119"/>
      <c r="I1" s="1119"/>
      <c r="J1" s="1119"/>
      <c r="K1" s="1119"/>
      <c r="L1" s="1119"/>
      <c r="M1" s="1119"/>
      <c r="N1" s="1119"/>
      <c r="O1" s="1119"/>
      <c r="P1" s="1119"/>
      <c r="Q1" s="1119"/>
      <c r="R1" s="1119"/>
      <c r="S1" s="1119"/>
      <c r="T1" s="1119"/>
      <c r="U1" s="1119"/>
      <c r="V1" s="1119"/>
      <c r="W1" s="1119"/>
      <c r="X1" s="1119"/>
      <c r="Y1" s="1119"/>
      <c r="Z1" s="1119"/>
      <c r="AA1" s="1119"/>
      <c r="AB1" s="1119"/>
      <c r="AC1" s="1119"/>
      <c r="AD1" s="1119"/>
    </row>
    <row r="2" spans="1:30" ht="9.9499999999999993" customHeight="1">
      <c r="A2" s="737"/>
      <c r="B2" s="56"/>
      <c r="C2" s="56"/>
      <c r="D2" s="56"/>
      <c r="E2" s="56"/>
      <c r="F2" s="56"/>
      <c r="G2" s="56"/>
      <c r="H2" s="56"/>
      <c r="I2" s="56"/>
      <c r="J2" s="56"/>
      <c r="K2" s="56"/>
      <c r="Y2" s="738"/>
      <c r="Z2" s="738"/>
      <c r="AA2" s="738"/>
      <c r="AB2" s="738"/>
      <c r="AC2" s="738"/>
      <c r="AD2" s="739"/>
    </row>
    <row r="3" spans="1:30" ht="20.100000000000001" customHeight="1">
      <c r="B3" s="1168" t="s">
        <v>150</v>
      </c>
      <c r="C3" s="1169"/>
      <c r="D3" s="1169"/>
      <c r="E3" s="1169"/>
      <c r="F3" s="1169"/>
      <c r="G3" s="1169"/>
      <c r="H3" s="1169"/>
      <c r="I3" s="1169"/>
      <c r="J3" s="1169"/>
      <c r="K3" s="1169"/>
      <c r="L3" s="1169"/>
      <c r="M3" s="1169"/>
      <c r="N3" s="1169"/>
      <c r="O3" s="1169"/>
      <c r="P3" s="1169"/>
      <c r="Q3" s="1169"/>
      <c r="R3" s="1169"/>
      <c r="S3" s="1169"/>
      <c r="T3" s="1169"/>
      <c r="U3" s="1169"/>
      <c r="V3" s="1169"/>
      <c r="W3" s="1169"/>
      <c r="X3" s="1169"/>
      <c r="Y3" s="1169"/>
      <c r="Z3" s="1169"/>
      <c r="AA3" s="1169"/>
      <c r="AB3" s="1169"/>
      <c r="AC3" s="1169"/>
      <c r="AD3" s="1169"/>
    </row>
    <row r="4" spans="1:30" ht="8.25" customHeight="1">
      <c r="B4" s="52"/>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row>
    <row r="5" spans="1:30" s="49" customFormat="1" ht="20.25" customHeight="1" thickBot="1">
      <c r="B5" s="804" t="s">
        <v>77</v>
      </c>
      <c r="C5" s="805" t="s">
        <v>78</v>
      </c>
      <c r="D5" s="85"/>
      <c r="E5" s="85"/>
      <c r="F5" s="308"/>
      <c r="G5" s="308"/>
      <c r="H5" s="308"/>
      <c r="I5" s="308"/>
      <c r="J5" s="308"/>
      <c r="K5" s="308"/>
      <c r="L5" s="308"/>
      <c r="M5" s="308"/>
      <c r="N5" s="308"/>
      <c r="O5" s="308"/>
      <c r="P5" s="308"/>
      <c r="Q5" s="308"/>
      <c r="R5" s="308"/>
      <c r="S5" s="308"/>
      <c r="T5" s="308"/>
      <c r="U5" s="308"/>
      <c r="V5" s="308"/>
      <c r="W5" s="308"/>
      <c r="X5" s="308"/>
      <c r="Y5" s="308"/>
      <c r="Z5" s="308"/>
      <c r="AA5" s="308"/>
      <c r="AB5" s="308"/>
      <c r="AC5" s="308"/>
      <c r="AD5" s="309" t="s">
        <v>221</v>
      </c>
    </row>
    <row r="6" spans="1:30" s="45" customFormat="1" ht="20.25" customHeight="1">
      <c r="A6" s="310"/>
      <c r="B6" s="1328" t="s">
        <v>79</v>
      </c>
      <c r="C6" s="1329"/>
      <c r="D6" s="1329"/>
      <c r="E6" s="1329"/>
      <c r="F6" s="1340" t="s">
        <v>121</v>
      </c>
      <c r="G6" s="1341"/>
      <c r="H6" s="1341"/>
      <c r="I6" s="1341"/>
      <c r="J6" s="1341" t="s">
        <v>583</v>
      </c>
      <c r="K6" s="1341"/>
      <c r="L6" s="1341"/>
      <c r="M6" s="1341"/>
      <c r="N6" s="1341"/>
      <c r="O6" s="1341"/>
      <c r="P6" s="1341"/>
      <c r="Q6" s="1341"/>
      <c r="R6" s="1341"/>
      <c r="S6" s="1341"/>
      <c r="T6" s="1341"/>
      <c r="U6" s="1341"/>
      <c r="V6" s="1341"/>
      <c r="W6" s="1341"/>
      <c r="X6" s="1341"/>
      <c r="Y6" s="1341"/>
      <c r="Z6" s="1341"/>
      <c r="AA6" s="1341"/>
      <c r="AB6" s="1341"/>
      <c r="AC6" s="1344"/>
      <c r="AD6" s="1368" t="s">
        <v>80</v>
      </c>
    </row>
    <row r="7" spans="1:30" s="45" customFormat="1" ht="20.25" customHeight="1">
      <c r="A7" s="310"/>
      <c r="B7" s="1330"/>
      <c r="C7" s="1331"/>
      <c r="D7" s="1331"/>
      <c r="E7" s="1331"/>
      <c r="F7" s="1342"/>
      <c r="G7" s="1343"/>
      <c r="H7" s="1343"/>
      <c r="I7" s="1343"/>
      <c r="J7" s="1343"/>
      <c r="K7" s="1343"/>
      <c r="L7" s="1343"/>
      <c r="M7" s="1343"/>
      <c r="N7" s="1343"/>
      <c r="O7" s="1343"/>
      <c r="P7" s="1343"/>
      <c r="Q7" s="1343"/>
      <c r="R7" s="1343"/>
      <c r="S7" s="1343"/>
      <c r="T7" s="1343"/>
      <c r="U7" s="1343"/>
      <c r="V7" s="1343"/>
      <c r="W7" s="1343"/>
      <c r="X7" s="1343"/>
      <c r="Y7" s="1343"/>
      <c r="Z7" s="1343"/>
      <c r="AA7" s="1343"/>
      <c r="AB7" s="1343"/>
      <c r="AC7" s="1345"/>
      <c r="AD7" s="1369"/>
    </row>
    <row r="8" spans="1:30" s="45" customFormat="1" ht="20.25" customHeight="1" thickBot="1">
      <c r="A8" s="310"/>
      <c r="B8" s="1332"/>
      <c r="C8" s="1333"/>
      <c r="D8" s="1333"/>
      <c r="E8" s="1333"/>
      <c r="F8" s="806" t="s">
        <v>398</v>
      </c>
      <c r="G8" s="807" t="s">
        <v>399</v>
      </c>
      <c r="H8" s="807" t="s">
        <v>400</v>
      </c>
      <c r="I8" s="807" t="s">
        <v>401</v>
      </c>
      <c r="J8" s="807" t="s">
        <v>402</v>
      </c>
      <c r="K8" s="807" t="s">
        <v>403</v>
      </c>
      <c r="L8" s="807" t="s">
        <v>404</v>
      </c>
      <c r="M8" s="807" t="s">
        <v>405</v>
      </c>
      <c r="N8" s="807" t="s">
        <v>406</v>
      </c>
      <c r="O8" s="807" t="s">
        <v>407</v>
      </c>
      <c r="P8" s="807" t="s">
        <v>408</v>
      </c>
      <c r="Q8" s="807" t="s">
        <v>409</v>
      </c>
      <c r="R8" s="807" t="s">
        <v>410</v>
      </c>
      <c r="S8" s="807" t="s">
        <v>411</v>
      </c>
      <c r="T8" s="807" t="s">
        <v>412</v>
      </c>
      <c r="U8" s="807" t="s">
        <v>413</v>
      </c>
      <c r="V8" s="807" t="s">
        <v>414</v>
      </c>
      <c r="W8" s="807" t="s">
        <v>415</v>
      </c>
      <c r="X8" s="807" t="s">
        <v>416</v>
      </c>
      <c r="Y8" s="807" t="s">
        <v>417</v>
      </c>
      <c r="Z8" s="807" t="s">
        <v>418</v>
      </c>
      <c r="AA8" s="807" t="s">
        <v>613</v>
      </c>
      <c r="AB8" s="807" t="s">
        <v>614</v>
      </c>
      <c r="AC8" s="808" t="s">
        <v>615</v>
      </c>
      <c r="AD8" s="1370"/>
    </row>
    <row r="9" spans="1:30" s="318" customFormat="1" ht="20.25" customHeight="1">
      <c r="A9" s="311"/>
      <c r="B9" s="312" t="s">
        <v>81</v>
      </c>
      <c r="C9" s="1375" t="s">
        <v>82</v>
      </c>
      <c r="D9" s="1336"/>
      <c r="E9" s="1336"/>
      <c r="F9" s="313">
        <f t="shared" ref="F9:AD9" si="0">SUM(F10,F15)</f>
        <v>0</v>
      </c>
      <c r="G9" s="314">
        <f t="shared" si="0"/>
        <v>0</v>
      </c>
      <c r="H9" s="314">
        <f t="shared" si="0"/>
        <v>0</v>
      </c>
      <c r="I9" s="315">
        <f t="shared" si="0"/>
        <v>0</v>
      </c>
      <c r="J9" s="316">
        <f t="shared" si="0"/>
        <v>0</v>
      </c>
      <c r="K9" s="316">
        <f t="shared" si="0"/>
        <v>0</v>
      </c>
      <c r="L9" s="316">
        <f t="shared" si="0"/>
        <v>0</v>
      </c>
      <c r="M9" s="316">
        <f t="shared" si="0"/>
        <v>0</v>
      </c>
      <c r="N9" s="316">
        <f t="shared" si="0"/>
        <v>0</v>
      </c>
      <c r="O9" s="316">
        <f t="shared" si="0"/>
        <v>0</v>
      </c>
      <c r="P9" s="316">
        <f t="shared" si="0"/>
        <v>0</v>
      </c>
      <c r="Q9" s="316">
        <f t="shared" si="0"/>
        <v>0</v>
      </c>
      <c r="R9" s="316">
        <f t="shared" si="0"/>
        <v>0</v>
      </c>
      <c r="S9" s="316">
        <f t="shared" si="0"/>
        <v>0</v>
      </c>
      <c r="T9" s="316">
        <f t="shared" si="0"/>
        <v>0</v>
      </c>
      <c r="U9" s="316">
        <f t="shared" si="0"/>
        <v>0</v>
      </c>
      <c r="V9" s="316">
        <f t="shared" si="0"/>
        <v>0</v>
      </c>
      <c r="W9" s="316">
        <f t="shared" si="0"/>
        <v>0</v>
      </c>
      <c r="X9" s="316">
        <f t="shared" si="0"/>
        <v>0</v>
      </c>
      <c r="Y9" s="316">
        <f t="shared" si="0"/>
        <v>0</v>
      </c>
      <c r="Z9" s="316">
        <f t="shared" si="0"/>
        <v>0</v>
      </c>
      <c r="AA9" s="316">
        <f t="shared" si="0"/>
        <v>0</v>
      </c>
      <c r="AB9" s="316">
        <f t="shared" si="0"/>
        <v>0</v>
      </c>
      <c r="AC9" s="316">
        <f t="shared" si="0"/>
        <v>0</v>
      </c>
      <c r="AD9" s="317">
        <f t="shared" si="0"/>
        <v>0</v>
      </c>
    </row>
    <row r="10" spans="1:30" s="318" customFormat="1" ht="30" customHeight="1">
      <c r="A10" s="311"/>
      <c r="B10" s="319"/>
      <c r="C10" s="320" t="s">
        <v>83</v>
      </c>
      <c r="D10" s="1373" t="s">
        <v>503</v>
      </c>
      <c r="E10" s="1338"/>
      <c r="F10" s="321">
        <f>SUM(F11:F12)</f>
        <v>0</v>
      </c>
      <c r="G10" s="322">
        <f t="shared" ref="G10:AC10" si="1">SUM(G11:G12)</f>
        <v>0</v>
      </c>
      <c r="H10" s="322">
        <f t="shared" si="1"/>
        <v>0</v>
      </c>
      <c r="I10" s="323">
        <f t="shared" si="1"/>
        <v>0</v>
      </c>
      <c r="J10" s="322">
        <f t="shared" si="1"/>
        <v>0</v>
      </c>
      <c r="K10" s="322">
        <f>SUM(K11:K12)</f>
        <v>0</v>
      </c>
      <c r="L10" s="322">
        <f t="shared" si="1"/>
        <v>0</v>
      </c>
      <c r="M10" s="322">
        <f t="shared" si="1"/>
        <v>0</v>
      </c>
      <c r="N10" s="322">
        <f t="shared" si="1"/>
        <v>0</v>
      </c>
      <c r="O10" s="322">
        <f t="shared" si="1"/>
        <v>0</v>
      </c>
      <c r="P10" s="322">
        <f t="shared" si="1"/>
        <v>0</v>
      </c>
      <c r="Q10" s="322">
        <f t="shared" si="1"/>
        <v>0</v>
      </c>
      <c r="R10" s="322">
        <f t="shared" si="1"/>
        <v>0</v>
      </c>
      <c r="S10" s="322">
        <f t="shared" si="1"/>
        <v>0</v>
      </c>
      <c r="T10" s="322">
        <f t="shared" si="1"/>
        <v>0</v>
      </c>
      <c r="U10" s="322">
        <f t="shared" si="1"/>
        <v>0</v>
      </c>
      <c r="V10" s="322">
        <f t="shared" si="1"/>
        <v>0</v>
      </c>
      <c r="W10" s="322">
        <f t="shared" si="1"/>
        <v>0</v>
      </c>
      <c r="X10" s="322">
        <f t="shared" si="1"/>
        <v>0</v>
      </c>
      <c r="Y10" s="322">
        <f t="shared" si="1"/>
        <v>0</v>
      </c>
      <c r="Z10" s="322">
        <f t="shared" si="1"/>
        <v>0</v>
      </c>
      <c r="AA10" s="322">
        <f t="shared" si="1"/>
        <v>0</v>
      </c>
      <c r="AB10" s="322">
        <f t="shared" si="1"/>
        <v>0</v>
      </c>
      <c r="AC10" s="322">
        <f t="shared" si="1"/>
        <v>0</v>
      </c>
      <c r="AD10" s="324">
        <f t="shared" ref="AD10:AD32" si="2">SUM(F10:AC10)</f>
        <v>0</v>
      </c>
    </row>
    <row r="11" spans="1:30" s="318" customFormat="1" ht="20.25" customHeight="1">
      <c r="A11" s="311"/>
      <c r="B11" s="319"/>
      <c r="C11" s="325"/>
      <c r="D11" s="1376" t="s">
        <v>504</v>
      </c>
      <c r="E11" s="1338"/>
      <c r="F11" s="321">
        <v>0</v>
      </c>
      <c r="G11" s="322">
        <v>0</v>
      </c>
      <c r="H11" s="322">
        <v>0</v>
      </c>
      <c r="I11" s="323">
        <v>0</v>
      </c>
      <c r="J11" s="327"/>
      <c r="K11" s="327"/>
      <c r="L11" s="327"/>
      <c r="M11" s="327"/>
      <c r="N11" s="327"/>
      <c r="O11" s="327"/>
      <c r="P11" s="327"/>
      <c r="Q11" s="327"/>
      <c r="R11" s="327"/>
      <c r="S11" s="327"/>
      <c r="T11" s="327"/>
      <c r="U11" s="327"/>
      <c r="V11" s="327"/>
      <c r="W11" s="327"/>
      <c r="X11" s="327"/>
      <c r="Y11" s="327"/>
      <c r="Z11" s="327"/>
      <c r="AA11" s="327"/>
      <c r="AB11" s="327"/>
      <c r="AC11" s="327"/>
      <c r="AD11" s="324">
        <f t="shared" si="2"/>
        <v>0</v>
      </c>
    </row>
    <row r="12" spans="1:30" s="318" customFormat="1" ht="20.25" customHeight="1">
      <c r="A12" s="311"/>
      <c r="B12" s="319"/>
      <c r="C12" s="325"/>
      <c r="D12" s="1377" t="s">
        <v>505</v>
      </c>
      <c r="E12" s="1378"/>
      <c r="F12" s="313">
        <f t="shared" ref="F12:K12" si="3">SUM(F13:F14)</f>
        <v>0</v>
      </c>
      <c r="G12" s="316">
        <f t="shared" si="3"/>
        <v>0</v>
      </c>
      <c r="H12" s="316">
        <f t="shared" si="3"/>
        <v>0</v>
      </c>
      <c r="I12" s="315">
        <f t="shared" si="3"/>
        <v>0</v>
      </c>
      <c r="J12" s="316">
        <f t="shared" si="3"/>
        <v>0</v>
      </c>
      <c r="K12" s="316">
        <f t="shared" si="3"/>
        <v>0</v>
      </c>
      <c r="L12" s="316">
        <f t="shared" ref="L12:AC12" si="4">SUM(L13:L14)</f>
        <v>0</v>
      </c>
      <c r="M12" s="316">
        <f t="shared" si="4"/>
        <v>0</v>
      </c>
      <c r="N12" s="316">
        <f t="shared" si="4"/>
        <v>0</v>
      </c>
      <c r="O12" s="316">
        <f t="shared" si="4"/>
        <v>0</v>
      </c>
      <c r="P12" s="316">
        <f t="shared" si="4"/>
        <v>0</v>
      </c>
      <c r="Q12" s="316">
        <f t="shared" si="4"/>
        <v>0</v>
      </c>
      <c r="R12" s="316">
        <f t="shared" si="4"/>
        <v>0</v>
      </c>
      <c r="S12" s="316">
        <f t="shared" si="4"/>
        <v>0</v>
      </c>
      <c r="T12" s="316">
        <f t="shared" si="4"/>
        <v>0</v>
      </c>
      <c r="U12" s="316">
        <f t="shared" si="4"/>
        <v>0</v>
      </c>
      <c r="V12" s="316">
        <f t="shared" si="4"/>
        <v>0</v>
      </c>
      <c r="W12" s="316">
        <f t="shared" si="4"/>
        <v>0</v>
      </c>
      <c r="X12" s="316">
        <f t="shared" si="4"/>
        <v>0</v>
      </c>
      <c r="Y12" s="316">
        <f t="shared" si="4"/>
        <v>0</v>
      </c>
      <c r="Z12" s="316">
        <f t="shared" si="4"/>
        <v>0</v>
      </c>
      <c r="AA12" s="316">
        <f t="shared" si="4"/>
        <v>0</v>
      </c>
      <c r="AB12" s="316">
        <f t="shared" ref="AB12" si="5">SUM(AB13:AB14)</f>
        <v>0</v>
      </c>
      <c r="AC12" s="316">
        <f t="shared" si="4"/>
        <v>0</v>
      </c>
      <c r="AD12" s="328">
        <f t="shared" si="2"/>
        <v>0</v>
      </c>
    </row>
    <row r="13" spans="1:30" s="318" customFormat="1" ht="20.25" customHeight="1">
      <c r="A13" s="311"/>
      <c r="B13" s="319"/>
      <c r="C13" s="325"/>
      <c r="D13" s="325"/>
      <c r="E13" s="329" t="s">
        <v>304</v>
      </c>
      <c r="F13" s="330">
        <v>0</v>
      </c>
      <c r="G13" s="331">
        <v>0</v>
      </c>
      <c r="H13" s="331">
        <v>0</v>
      </c>
      <c r="I13" s="332">
        <v>0</v>
      </c>
      <c r="J13" s="333"/>
      <c r="K13" s="333"/>
      <c r="L13" s="333"/>
      <c r="M13" s="333"/>
      <c r="N13" s="333"/>
      <c r="O13" s="333"/>
      <c r="P13" s="333"/>
      <c r="Q13" s="333"/>
      <c r="R13" s="333"/>
      <c r="S13" s="333"/>
      <c r="T13" s="333"/>
      <c r="U13" s="333"/>
      <c r="V13" s="333"/>
      <c r="W13" s="333"/>
      <c r="X13" s="333"/>
      <c r="Y13" s="333"/>
      <c r="Z13" s="333"/>
      <c r="AA13" s="333"/>
      <c r="AB13" s="333"/>
      <c r="AC13" s="333"/>
      <c r="AD13" s="334">
        <f t="shared" si="2"/>
        <v>0</v>
      </c>
    </row>
    <row r="14" spans="1:30" s="318" customFormat="1" ht="20.25" customHeight="1">
      <c r="A14" s="311"/>
      <c r="B14" s="335"/>
      <c r="C14" s="325"/>
      <c r="D14" s="336"/>
      <c r="E14" s="337" t="s">
        <v>122</v>
      </c>
      <c r="F14" s="313">
        <v>0</v>
      </c>
      <c r="G14" s="316">
        <v>0</v>
      </c>
      <c r="H14" s="316">
        <v>0</v>
      </c>
      <c r="I14" s="315">
        <v>0</v>
      </c>
      <c r="J14" s="338"/>
      <c r="K14" s="338"/>
      <c r="L14" s="338"/>
      <c r="M14" s="338"/>
      <c r="N14" s="338"/>
      <c r="O14" s="338"/>
      <c r="P14" s="338"/>
      <c r="Q14" s="338"/>
      <c r="R14" s="338"/>
      <c r="S14" s="338"/>
      <c r="T14" s="338"/>
      <c r="U14" s="338"/>
      <c r="V14" s="338"/>
      <c r="W14" s="338"/>
      <c r="X14" s="338"/>
      <c r="Y14" s="338"/>
      <c r="Z14" s="338"/>
      <c r="AA14" s="338"/>
      <c r="AB14" s="338"/>
      <c r="AC14" s="338"/>
      <c r="AD14" s="339">
        <f t="shared" si="2"/>
        <v>0</v>
      </c>
    </row>
    <row r="15" spans="1:30" s="318" customFormat="1" ht="30" customHeight="1">
      <c r="A15" s="311"/>
      <c r="B15" s="319"/>
      <c r="C15" s="340" t="s">
        <v>83</v>
      </c>
      <c r="D15" s="1373" t="s">
        <v>506</v>
      </c>
      <c r="E15" s="1338"/>
      <c r="F15" s="321">
        <f>SUM(F16:F17)</f>
        <v>0</v>
      </c>
      <c r="G15" s="322">
        <f t="shared" ref="G15:AC15" si="6">SUM(G16:G17)</f>
        <v>0</v>
      </c>
      <c r="H15" s="322">
        <f t="shared" si="6"/>
        <v>0</v>
      </c>
      <c r="I15" s="323">
        <f t="shared" si="6"/>
        <v>0</v>
      </c>
      <c r="J15" s="322">
        <f t="shared" si="6"/>
        <v>0</v>
      </c>
      <c r="K15" s="322">
        <f t="shared" si="6"/>
        <v>0</v>
      </c>
      <c r="L15" s="322">
        <f t="shared" si="6"/>
        <v>0</v>
      </c>
      <c r="M15" s="322">
        <f t="shared" si="6"/>
        <v>0</v>
      </c>
      <c r="N15" s="322">
        <f t="shared" si="6"/>
        <v>0</v>
      </c>
      <c r="O15" s="322">
        <f t="shared" si="6"/>
        <v>0</v>
      </c>
      <c r="P15" s="322">
        <f t="shared" si="6"/>
        <v>0</v>
      </c>
      <c r="Q15" s="322">
        <f t="shared" si="6"/>
        <v>0</v>
      </c>
      <c r="R15" s="322">
        <f t="shared" si="6"/>
        <v>0</v>
      </c>
      <c r="S15" s="322">
        <f t="shared" si="6"/>
        <v>0</v>
      </c>
      <c r="T15" s="322">
        <f t="shared" si="6"/>
        <v>0</v>
      </c>
      <c r="U15" s="322">
        <f t="shared" si="6"/>
        <v>0</v>
      </c>
      <c r="V15" s="322">
        <f t="shared" si="6"/>
        <v>0</v>
      </c>
      <c r="W15" s="322">
        <f t="shared" si="6"/>
        <v>0</v>
      </c>
      <c r="X15" s="322">
        <f t="shared" si="6"/>
        <v>0</v>
      </c>
      <c r="Y15" s="322">
        <f t="shared" si="6"/>
        <v>0</v>
      </c>
      <c r="Z15" s="322">
        <f t="shared" si="6"/>
        <v>0</v>
      </c>
      <c r="AA15" s="322">
        <f t="shared" si="6"/>
        <v>0</v>
      </c>
      <c r="AB15" s="322">
        <f t="shared" si="6"/>
        <v>0</v>
      </c>
      <c r="AC15" s="322">
        <f t="shared" si="6"/>
        <v>0</v>
      </c>
      <c r="AD15" s="324">
        <f t="shared" si="2"/>
        <v>0</v>
      </c>
    </row>
    <row r="16" spans="1:30" s="318" customFormat="1" ht="20.25" customHeight="1">
      <c r="A16" s="311"/>
      <c r="B16" s="319"/>
      <c r="C16" s="325"/>
      <c r="D16" s="1376" t="s">
        <v>507</v>
      </c>
      <c r="E16" s="1338"/>
      <c r="F16" s="321">
        <v>0</v>
      </c>
      <c r="G16" s="322">
        <v>0</v>
      </c>
      <c r="H16" s="322">
        <v>0</v>
      </c>
      <c r="I16" s="322">
        <v>0</v>
      </c>
      <c r="J16" s="327"/>
      <c r="K16" s="327"/>
      <c r="L16" s="327"/>
      <c r="M16" s="327"/>
      <c r="N16" s="327"/>
      <c r="O16" s="327"/>
      <c r="P16" s="327"/>
      <c r="Q16" s="327"/>
      <c r="R16" s="327"/>
      <c r="S16" s="327"/>
      <c r="T16" s="327"/>
      <c r="U16" s="327"/>
      <c r="V16" s="327"/>
      <c r="W16" s="327"/>
      <c r="X16" s="327"/>
      <c r="Y16" s="327"/>
      <c r="Z16" s="327"/>
      <c r="AA16" s="327"/>
      <c r="AB16" s="327"/>
      <c r="AC16" s="327"/>
      <c r="AD16" s="324">
        <f t="shared" si="2"/>
        <v>0</v>
      </c>
    </row>
    <row r="17" spans="1:30" s="318" customFormat="1" ht="20.25" customHeight="1">
      <c r="A17" s="311"/>
      <c r="B17" s="319"/>
      <c r="C17" s="325"/>
      <c r="D17" s="1377" t="s">
        <v>569</v>
      </c>
      <c r="E17" s="1378"/>
      <c r="F17" s="313">
        <f>SUM(F18:F19)</f>
        <v>0</v>
      </c>
      <c r="G17" s="316">
        <f>SUM(G18:G19)</f>
        <v>0</v>
      </c>
      <c r="H17" s="316">
        <f>SUM(H18:H19)</f>
        <v>0</v>
      </c>
      <c r="I17" s="316">
        <f>SUM(I18:I19)</f>
        <v>0</v>
      </c>
      <c r="J17" s="316">
        <f>SUM(J18:J19)</f>
        <v>0</v>
      </c>
      <c r="K17" s="316">
        <f t="shared" ref="K17:AC17" si="7">SUM(K18:K19)</f>
        <v>0</v>
      </c>
      <c r="L17" s="316">
        <f t="shared" si="7"/>
        <v>0</v>
      </c>
      <c r="M17" s="316">
        <f t="shared" si="7"/>
        <v>0</v>
      </c>
      <c r="N17" s="316">
        <f t="shared" si="7"/>
        <v>0</v>
      </c>
      <c r="O17" s="316">
        <f t="shared" si="7"/>
        <v>0</v>
      </c>
      <c r="P17" s="316">
        <f t="shared" si="7"/>
        <v>0</v>
      </c>
      <c r="Q17" s="316">
        <f t="shared" si="7"/>
        <v>0</v>
      </c>
      <c r="R17" s="316">
        <f t="shared" si="7"/>
        <v>0</v>
      </c>
      <c r="S17" s="316">
        <f t="shared" si="7"/>
        <v>0</v>
      </c>
      <c r="T17" s="316">
        <f t="shared" si="7"/>
        <v>0</v>
      </c>
      <c r="U17" s="316">
        <f t="shared" si="7"/>
        <v>0</v>
      </c>
      <c r="V17" s="316">
        <f t="shared" si="7"/>
        <v>0</v>
      </c>
      <c r="W17" s="316">
        <f t="shared" si="7"/>
        <v>0</v>
      </c>
      <c r="X17" s="316">
        <f t="shared" si="7"/>
        <v>0</v>
      </c>
      <c r="Y17" s="316">
        <f t="shared" si="7"/>
        <v>0</v>
      </c>
      <c r="Z17" s="316">
        <f t="shared" si="7"/>
        <v>0</v>
      </c>
      <c r="AA17" s="316">
        <f t="shared" si="7"/>
        <v>0</v>
      </c>
      <c r="AB17" s="316">
        <f t="shared" ref="AB17" si="8">SUM(AB18:AB19)</f>
        <v>0</v>
      </c>
      <c r="AC17" s="316">
        <f t="shared" si="7"/>
        <v>0</v>
      </c>
      <c r="AD17" s="328">
        <f t="shared" si="2"/>
        <v>0</v>
      </c>
    </row>
    <row r="18" spans="1:30" s="318" customFormat="1" ht="20.25" customHeight="1">
      <c r="A18" s="311"/>
      <c r="B18" s="319"/>
      <c r="C18" s="325"/>
      <c r="D18" s="325"/>
      <c r="E18" s="329" t="s">
        <v>304</v>
      </c>
      <c r="F18" s="330">
        <v>0</v>
      </c>
      <c r="G18" s="331">
        <v>0</v>
      </c>
      <c r="H18" s="331">
        <v>0</v>
      </c>
      <c r="I18" s="331">
        <v>0</v>
      </c>
      <c r="J18" s="333"/>
      <c r="K18" s="333"/>
      <c r="L18" s="333"/>
      <c r="M18" s="333"/>
      <c r="N18" s="333"/>
      <c r="O18" s="333"/>
      <c r="P18" s="333"/>
      <c r="Q18" s="333"/>
      <c r="R18" s="333"/>
      <c r="S18" s="333"/>
      <c r="T18" s="333"/>
      <c r="U18" s="333"/>
      <c r="V18" s="333"/>
      <c r="W18" s="333"/>
      <c r="X18" s="333"/>
      <c r="Y18" s="333"/>
      <c r="Z18" s="333"/>
      <c r="AA18" s="333"/>
      <c r="AB18" s="333"/>
      <c r="AC18" s="333"/>
      <c r="AD18" s="334">
        <f t="shared" si="2"/>
        <v>0</v>
      </c>
    </row>
    <row r="19" spans="1:30" s="318" customFormat="1" ht="20.25" customHeight="1">
      <c r="A19" s="311"/>
      <c r="B19" s="335"/>
      <c r="C19" s="325"/>
      <c r="D19" s="336"/>
      <c r="E19" s="337" t="s">
        <v>122</v>
      </c>
      <c r="F19" s="313">
        <v>0</v>
      </c>
      <c r="G19" s="316">
        <v>0</v>
      </c>
      <c r="H19" s="316">
        <v>0</v>
      </c>
      <c r="I19" s="316">
        <v>0</v>
      </c>
      <c r="J19" s="338"/>
      <c r="K19" s="338"/>
      <c r="L19" s="338"/>
      <c r="M19" s="338"/>
      <c r="N19" s="338"/>
      <c r="O19" s="338"/>
      <c r="P19" s="338"/>
      <c r="Q19" s="338"/>
      <c r="R19" s="338"/>
      <c r="S19" s="338"/>
      <c r="T19" s="338"/>
      <c r="U19" s="338"/>
      <c r="V19" s="338"/>
      <c r="W19" s="338"/>
      <c r="X19" s="338"/>
      <c r="Y19" s="338"/>
      <c r="Z19" s="338"/>
      <c r="AA19" s="338"/>
      <c r="AB19" s="338"/>
      <c r="AC19" s="338"/>
      <c r="AD19" s="339">
        <f t="shared" si="2"/>
        <v>0</v>
      </c>
    </row>
    <row r="20" spans="1:30" s="318" customFormat="1" ht="20.25" customHeight="1">
      <c r="A20" s="311"/>
      <c r="B20" s="639" t="s">
        <v>84</v>
      </c>
      <c r="C20" s="1334" t="s">
        <v>85</v>
      </c>
      <c r="D20" s="1334"/>
      <c r="E20" s="1334"/>
      <c r="F20" s="321">
        <f t="shared" ref="F20:N20" si="9">F21</f>
        <v>0</v>
      </c>
      <c r="G20" s="322">
        <f t="shared" si="9"/>
        <v>0</v>
      </c>
      <c r="H20" s="322">
        <f t="shared" si="9"/>
        <v>0</v>
      </c>
      <c r="I20" s="323">
        <f t="shared" si="9"/>
        <v>0</v>
      </c>
      <c r="J20" s="322">
        <f t="shared" si="9"/>
        <v>0</v>
      </c>
      <c r="K20" s="322">
        <f t="shared" si="9"/>
        <v>0</v>
      </c>
      <c r="L20" s="322">
        <f t="shared" si="9"/>
        <v>0</v>
      </c>
      <c r="M20" s="322">
        <f t="shared" si="9"/>
        <v>0</v>
      </c>
      <c r="N20" s="322">
        <f t="shared" si="9"/>
        <v>0</v>
      </c>
      <c r="O20" s="322">
        <f t="shared" ref="O20:Y20" si="10">O21</f>
        <v>0</v>
      </c>
      <c r="P20" s="322">
        <f t="shared" si="10"/>
        <v>0</v>
      </c>
      <c r="Q20" s="322">
        <f t="shared" si="10"/>
        <v>0</v>
      </c>
      <c r="R20" s="322">
        <f t="shared" si="10"/>
        <v>0</v>
      </c>
      <c r="S20" s="322">
        <f t="shared" si="10"/>
        <v>0</v>
      </c>
      <c r="T20" s="322">
        <f t="shared" si="10"/>
        <v>0</v>
      </c>
      <c r="U20" s="322">
        <f t="shared" si="10"/>
        <v>0</v>
      </c>
      <c r="V20" s="322">
        <f t="shared" si="10"/>
        <v>0</v>
      </c>
      <c r="W20" s="322">
        <f t="shared" si="10"/>
        <v>0</v>
      </c>
      <c r="X20" s="322">
        <f t="shared" si="10"/>
        <v>0</v>
      </c>
      <c r="Y20" s="322">
        <f t="shared" si="10"/>
        <v>0</v>
      </c>
      <c r="Z20" s="322">
        <f>Z21</f>
        <v>0</v>
      </c>
      <c r="AA20" s="322">
        <f>AA21</f>
        <v>0</v>
      </c>
      <c r="AB20" s="322">
        <f t="shared" ref="AB20" si="11">AB21</f>
        <v>0</v>
      </c>
      <c r="AC20" s="322">
        <f>AC21</f>
        <v>0</v>
      </c>
      <c r="AD20" s="324">
        <f t="shared" si="2"/>
        <v>0</v>
      </c>
    </row>
    <row r="21" spans="1:30" s="318" customFormat="1" ht="20.25" customHeight="1">
      <c r="A21" s="311"/>
      <c r="B21" s="319"/>
      <c r="C21" s="340" t="s">
        <v>86</v>
      </c>
      <c r="D21" s="1374" t="s">
        <v>302</v>
      </c>
      <c r="E21" s="1374"/>
      <c r="F21" s="341">
        <f>SUM(F22:F23)</f>
        <v>0</v>
      </c>
      <c r="G21" s="326">
        <f>SUM(G22:G23)</f>
        <v>0</v>
      </c>
      <c r="H21" s="326">
        <f t="shared" ref="H21:AC21" si="12">SUM(H22:H23)</f>
        <v>0</v>
      </c>
      <c r="I21" s="326">
        <f t="shared" si="12"/>
        <v>0</v>
      </c>
      <c r="J21" s="326">
        <f t="shared" si="12"/>
        <v>0</v>
      </c>
      <c r="K21" s="326">
        <f t="shared" si="12"/>
        <v>0</v>
      </c>
      <c r="L21" s="326">
        <f t="shared" si="12"/>
        <v>0</v>
      </c>
      <c r="M21" s="326">
        <f t="shared" si="12"/>
        <v>0</v>
      </c>
      <c r="N21" s="326">
        <f t="shared" si="12"/>
        <v>0</v>
      </c>
      <c r="O21" s="326">
        <f t="shared" si="12"/>
        <v>0</v>
      </c>
      <c r="P21" s="326">
        <f t="shared" si="12"/>
        <v>0</v>
      </c>
      <c r="Q21" s="326">
        <f t="shared" si="12"/>
        <v>0</v>
      </c>
      <c r="R21" s="326">
        <f t="shared" si="12"/>
        <v>0</v>
      </c>
      <c r="S21" s="326">
        <f t="shared" si="12"/>
        <v>0</v>
      </c>
      <c r="T21" s="326">
        <f t="shared" si="12"/>
        <v>0</v>
      </c>
      <c r="U21" s="326">
        <f t="shared" si="12"/>
        <v>0</v>
      </c>
      <c r="V21" s="326">
        <f t="shared" si="12"/>
        <v>0</v>
      </c>
      <c r="W21" s="326">
        <f t="shared" si="12"/>
        <v>0</v>
      </c>
      <c r="X21" s="326">
        <f t="shared" si="12"/>
        <v>0</v>
      </c>
      <c r="Y21" s="326">
        <f t="shared" si="12"/>
        <v>0</v>
      </c>
      <c r="Z21" s="326">
        <f t="shared" si="12"/>
        <v>0</v>
      </c>
      <c r="AA21" s="326">
        <f t="shared" si="12"/>
        <v>0</v>
      </c>
      <c r="AB21" s="326">
        <f t="shared" ref="AB21" si="13">SUM(AB22:AB23)</f>
        <v>0</v>
      </c>
      <c r="AC21" s="326">
        <f t="shared" si="12"/>
        <v>0</v>
      </c>
      <c r="AD21" s="324">
        <f t="shared" si="2"/>
        <v>0</v>
      </c>
    </row>
    <row r="22" spans="1:30" s="318" customFormat="1" ht="20.25" customHeight="1">
      <c r="A22" s="311"/>
      <c r="B22" s="319"/>
      <c r="C22" s="325"/>
      <c r="D22" s="1374" t="s">
        <v>431</v>
      </c>
      <c r="E22" s="1374"/>
      <c r="F22" s="342"/>
      <c r="G22" s="327"/>
      <c r="H22" s="327"/>
      <c r="I22" s="343"/>
      <c r="J22" s="327"/>
      <c r="K22" s="327"/>
      <c r="L22" s="327"/>
      <c r="M22" s="327"/>
      <c r="N22" s="327"/>
      <c r="O22" s="327"/>
      <c r="P22" s="327"/>
      <c r="Q22" s="327"/>
      <c r="R22" s="327"/>
      <c r="S22" s="327"/>
      <c r="T22" s="327"/>
      <c r="U22" s="327"/>
      <c r="V22" s="327"/>
      <c r="W22" s="327"/>
      <c r="X22" s="327"/>
      <c r="Y22" s="327"/>
      <c r="Z22" s="327"/>
      <c r="AA22" s="327"/>
      <c r="AB22" s="327"/>
      <c r="AC22" s="327"/>
      <c r="AD22" s="324">
        <f t="shared" si="2"/>
        <v>0</v>
      </c>
    </row>
    <row r="23" spans="1:30" s="318" customFormat="1" ht="20.25" customHeight="1">
      <c r="A23" s="311"/>
      <c r="B23" s="344"/>
      <c r="C23" s="325"/>
      <c r="D23" s="1379" t="s">
        <v>508</v>
      </c>
      <c r="E23" s="1380"/>
      <c r="F23" s="345"/>
      <c r="G23" s="346"/>
      <c r="H23" s="346"/>
      <c r="I23" s="347"/>
      <c r="J23" s="346"/>
      <c r="K23" s="346"/>
      <c r="L23" s="346"/>
      <c r="M23" s="346"/>
      <c r="N23" s="346"/>
      <c r="O23" s="346"/>
      <c r="P23" s="346"/>
      <c r="Q23" s="346"/>
      <c r="R23" s="346"/>
      <c r="S23" s="346"/>
      <c r="T23" s="346"/>
      <c r="U23" s="346"/>
      <c r="V23" s="346"/>
      <c r="W23" s="346"/>
      <c r="X23" s="346"/>
      <c r="Y23" s="346"/>
      <c r="Z23" s="346"/>
      <c r="AA23" s="346"/>
      <c r="AB23" s="346"/>
      <c r="AC23" s="346"/>
      <c r="AD23" s="348">
        <f t="shared" si="2"/>
        <v>0</v>
      </c>
    </row>
    <row r="24" spans="1:30" s="318" customFormat="1" ht="20.25" customHeight="1" thickBot="1">
      <c r="A24" s="311"/>
      <c r="B24" s="637" t="s">
        <v>87</v>
      </c>
      <c r="C24" s="1339" t="s">
        <v>88</v>
      </c>
      <c r="D24" s="1365"/>
      <c r="E24" s="1365"/>
      <c r="F24" s="809">
        <f t="shared" ref="F24:AC24" si="14">F9-F20</f>
        <v>0</v>
      </c>
      <c r="G24" s="810">
        <f t="shared" si="14"/>
        <v>0</v>
      </c>
      <c r="H24" s="810">
        <f t="shared" si="14"/>
        <v>0</v>
      </c>
      <c r="I24" s="811">
        <f t="shared" si="14"/>
        <v>0</v>
      </c>
      <c r="J24" s="810">
        <f t="shared" si="14"/>
        <v>0</v>
      </c>
      <c r="K24" s="810">
        <f t="shared" si="14"/>
        <v>0</v>
      </c>
      <c r="L24" s="810">
        <f t="shared" si="14"/>
        <v>0</v>
      </c>
      <c r="M24" s="810">
        <f t="shared" si="14"/>
        <v>0</v>
      </c>
      <c r="N24" s="810">
        <f t="shared" si="14"/>
        <v>0</v>
      </c>
      <c r="O24" s="810">
        <f t="shared" si="14"/>
        <v>0</v>
      </c>
      <c r="P24" s="810">
        <f t="shared" si="14"/>
        <v>0</v>
      </c>
      <c r="Q24" s="810">
        <f t="shared" si="14"/>
        <v>0</v>
      </c>
      <c r="R24" s="810">
        <f t="shared" si="14"/>
        <v>0</v>
      </c>
      <c r="S24" s="810">
        <f t="shared" si="14"/>
        <v>0</v>
      </c>
      <c r="T24" s="810">
        <f t="shared" si="14"/>
        <v>0</v>
      </c>
      <c r="U24" s="810">
        <f t="shared" si="14"/>
        <v>0</v>
      </c>
      <c r="V24" s="810">
        <f t="shared" si="14"/>
        <v>0</v>
      </c>
      <c r="W24" s="810">
        <f t="shared" si="14"/>
        <v>0</v>
      </c>
      <c r="X24" s="810">
        <f t="shared" si="14"/>
        <v>0</v>
      </c>
      <c r="Y24" s="810">
        <f t="shared" si="14"/>
        <v>0</v>
      </c>
      <c r="Z24" s="810">
        <f t="shared" si="14"/>
        <v>0</v>
      </c>
      <c r="AA24" s="810">
        <f t="shared" si="14"/>
        <v>0</v>
      </c>
      <c r="AB24" s="810">
        <f t="shared" si="14"/>
        <v>0</v>
      </c>
      <c r="AC24" s="810">
        <f t="shared" si="14"/>
        <v>0</v>
      </c>
      <c r="AD24" s="812">
        <f t="shared" si="2"/>
        <v>0</v>
      </c>
    </row>
    <row r="25" spans="1:30" s="318" customFormat="1" ht="20.25" customHeight="1">
      <c r="A25" s="311"/>
      <c r="B25" s="640" t="s">
        <v>89</v>
      </c>
      <c r="C25" s="1335" t="s">
        <v>90</v>
      </c>
      <c r="D25" s="1335"/>
      <c r="E25" s="1335"/>
      <c r="F25" s="349">
        <f>SUM(F26)</f>
        <v>0</v>
      </c>
      <c r="G25" s="314">
        <f t="shared" ref="G25:AC25" si="15">SUM(G26)</f>
        <v>0</v>
      </c>
      <c r="H25" s="314">
        <f t="shared" si="15"/>
        <v>0</v>
      </c>
      <c r="I25" s="350">
        <f t="shared" si="15"/>
        <v>0</v>
      </c>
      <c r="J25" s="314">
        <f t="shared" si="15"/>
        <v>0</v>
      </c>
      <c r="K25" s="314">
        <f t="shared" si="15"/>
        <v>0</v>
      </c>
      <c r="L25" s="314">
        <f t="shared" si="15"/>
        <v>0</v>
      </c>
      <c r="M25" s="314">
        <f t="shared" si="15"/>
        <v>0</v>
      </c>
      <c r="N25" s="314">
        <f t="shared" si="15"/>
        <v>0</v>
      </c>
      <c r="O25" s="314">
        <f t="shared" si="15"/>
        <v>0</v>
      </c>
      <c r="P25" s="314">
        <f t="shared" si="15"/>
        <v>0</v>
      </c>
      <c r="Q25" s="314">
        <f t="shared" si="15"/>
        <v>0</v>
      </c>
      <c r="R25" s="314">
        <f t="shared" si="15"/>
        <v>0</v>
      </c>
      <c r="S25" s="314">
        <f t="shared" si="15"/>
        <v>0</v>
      </c>
      <c r="T25" s="314">
        <f t="shared" si="15"/>
        <v>0</v>
      </c>
      <c r="U25" s="314">
        <f t="shared" si="15"/>
        <v>0</v>
      </c>
      <c r="V25" s="314">
        <f t="shared" si="15"/>
        <v>0</v>
      </c>
      <c r="W25" s="314">
        <f t="shared" si="15"/>
        <v>0</v>
      </c>
      <c r="X25" s="314">
        <f t="shared" si="15"/>
        <v>0</v>
      </c>
      <c r="Y25" s="314">
        <f t="shared" si="15"/>
        <v>0</v>
      </c>
      <c r="Z25" s="314">
        <f t="shared" si="15"/>
        <v>0</v>
      </c>
      <c r="AA25" s="314">
        <f t="shared" si="15"/>
        <v>0</v>
      </c>
      <c r="AB25" s="314">
        <f t="shared" si="15"/>
        <v>0</v>
      </c>
      <c r="AC25" s="314">
        <f t="shared" si="15"/>
        <v>0</v>
      </c>
      <c r="AD25" s="328">
        <f t="shared" si="2"/>
        <v>0</v>
      </c>
    </row>
    <row r="26" spans="1:30" s="318" customFormat="1" ht="20.25" customHeight="1">
      <c r="A26" s="311"/>
      <c r="B26" s="351"/>
      <c r="C26" s="352" t="s">
        <v>86</v>
      </c>
      <c r="D26" s="1334" t="s">
        <v>91</v>
      </c>
      <c r="E26" s="1338"/>
      <c r="F26" s="353"/>
      <c r="G26" s="354"/>
      <c r="H26" s="354"/>
      <c r="I26" s="355"/>
      <c r="J26" s="354"/>
      <c r="K26" s="354"/>
      <c r="L26" s="354"/>
      <c r="M26" s="354"/>
      <c r="N26" s="354"/>
      <c r="O26" s="354"/>
      <c r="P26" s="354"/>
      <c r="Q26" s="354"/>
      <c r="R26" s="354"/>
      <c r="S26" s="354"/>
      <c r="T26" s="354"/>
      <c r="U26" s="354"/>
      <c r="V26" s="354"/>
      <c r="W26" s="354"/>
      <c r="X26" s="354"/>
      <c r="Y26" s="354"/>
      <c r="Z26" s="354"/>
      <c r="AA26" s="354"/>
      <c r="AB26" s="354"/>
      <c r="AC26" s="354"/>
      <c r="AD26" s="356">
        <f t="shared" si="2"/>
        <v>0</v>
      </c>
    </row>
    <row r="27" spans="1:30" s="318" customFormat="1" ht="20.25" customHeight="1">
      <c r="A27" s="311"/>
      <c r="B27" s="357" t="s">
        <v>224</v>
      </c>
      <c r="C27" s="1334" t="s">
        <v>92</v>
      </c>
      <c r="D27" s="1334"/>
      <c r="E27" s="1334"/>
      <c r="F27" s="342"/>
      <c r="G27" s="327"/>
      <c r="H27" s="327"/>
      <c r="I27" s="343"/>
      <c r="J27" s="327"/>
      <c r="K27" s="327"/>
      <c r="L27" s="327"/>
      <c r="M27" s="327"/>
      <c r="N27" s="327"/>
      <c r="O27" s="327"/>
      <c r="P27" s="327"/>
      <c r="Q27" s="327"/>
      <c r="R27" s="327"/>
      <c r="S27" s="327"/>
      <c r="T27" s="327"/>
      <c r="U27" s="327"/>
      <c r="V27" s="327"/>
      <c r="W27" s="327"/>
      <c r="X27" s="327"/>
      <c r="Y27" s="327"/>
      <c r="Z27" s="327"/>
      <c r="AA27" s="327"/>
      <c r="AB27" s="327"/>
      <c r="AC27" s="327"/>
      <c r="AD27" s="324">
        <f t="shared" si="2"/>
        <v>0</v>
      </c>
    </row>
    <row r="28" spans="1:30" s="318" customFormat="1" ht="20.25" customHeight="1" thickBot="1">
      <c r="A28" s="311"/>
      <c r="B28" s="637" t="s">
        <v>93</v>
      </c>
      <c r="C28" s="1339" t="s">
        <v>94</v>
      </c>
      <c r="D28" s="1339"/>
      <c r="E28" s="1339"/>
      <c r="F28" s="809">
        <f>F25-F27</f>
        <v>0</v>
      </c>
      <c r="G28" s="810">
        <f t="shared" ref="G28:AC28" si="16">G25-G27</f>
        <v>0</v>
      </c>
      <c r="H28" s="810">
        <f t="shared" si="16"/>
        <v>0</v>
      </c>
      <c r="I28" s="811">
        <f t="shared" si="16"/>
        <v>0</v>
      </c>
      <c r="J28" s="810">
        <f t="shared" si="16"/>
        <v>0</v>
      </c>
      <c r="K28" s="810">
        <f t="shared" si="16"/>
        <v>0</v>
      </c>
      <c r="L28" s="810">
        <f t="shared" si="16"/>
        <v>0</v>
      </c>
      <c r="M28" s="810">
        <f t="shared" si="16"/>
        <v>0</v>
      </c>
      <c r="N28" s="810">
        <f t="shared" si="16"/>
        <v>0</v>
      </c>
      <c r="O28" s="810">
        <f t="shared" si="16"/>
        <v>0</v>
      </c>
      <c r="P28" s="810">
        <f t="shared" si="16"/>
        <v>0</v>
      </c>
      <c r="Q28" s="810">
        <f t="shared" si="16"/>
        <v>0</v>
      </c>
      <c r="R28" s="810">
        <f t="shared" si="16"/>
        <v>0</v>
      </c>
      <c r="S28" s="810">
        <f t="shared" si="16"/>
        <v>0</v>
      </c>
      <c r="T28" s="810">
        <f t="shared" si="16"/>
        <v>0</v>
      </c>
      <c r="U28" s="810">
        <f t="shared" si="16"/>
        <v>0</v>
      </c>
      <c r="V28" s="810">
        <f t="shared" si="16"/>
        <v>0</v>
      </c>
      <c r="W28" s="810">
        <f t="shared" si="16"/>
        <v>0</v>
      </c>
      <c r="X28" s="810">
        <f t="shared" si="16"/>
        <v>0</v>
      </c>
      <c r="Y28" s="810">
        <f t="shared" si="16"/>
        <v>0</v>
      </c>
      <c r="Z28" s="810">
        <f t="shared" si="16"/>
        <v>0</v>
      </c>
      <c r="AA28" s="810">
        <f t="shared" si="16"/>
        <v>0</v>
      </c>
      <c r="AB28" s="810">
        <f t="shared" si="16"/>
        <v>0</v>
      </c>
      <c r="AC28" s="810">
        <f t="shared" si="16"/>
        <v>0</v>
      </c>
      <c r="AD28" s="356">
        <f t="shared" si="2"/>
        <v>0</v>
      </c>
    </row>
    <row r="29" spans="1:30" s="318" customFormat="1" ht="20.25" customHeight="1">
      <c r="A29" s="311"/>
      <c r="B29" s="635" t="s">
        <v>95</v>
      </c>
      <c r="C29" s="1335" t="s">
        <v>96</v>
      </c>
      <c r="D29" s="1336"/>
      <c r="E29" s="1336"/>
      <c r="F29" s="313">
        <f>F24+F28</f>
        <v>0</v>
      </c>
      <c r="G29" s="316">
        <f>G24+G28</f>
        <v>0</v>
      </c>
      <c r="H29" s="316">
        <f>H24+H28</f>
        <v>0</v>
      </c>
      <c r="I29" s="315">
        <f t="shared" ref="I29:AC29" si="17">I24+I28</f>
        <v>0</v>
      </c>
      <c r="J29" s="316">
        <f>J24+J28</f>
        <v>0</v>
      </c>
      <c r="K29" s="316">
        <f t="shared" si="17"/>
        <v>0</v>
      </c>
      <c r="L29" s="316">
        <f t="shared" si="17"/>
        <v>0</v>
      </c>
      <c r="M29" s="316">
        <f t="shared" si="17"/>
        <v>0</v>
      </c>
      <c r="N29" s="316">
        <f t="shared" si="17"/>
        <v>0</v>
      </c>
      <c r="O29" s="316">
        <f t="shared" ref="O29:W29" si="18">O24+O28</f>
        <v>0</v>
      </c>
      <c r="P29" s="316">
        <f t="shared" si="18"/>
        <v>0</v>
      </c>
      <c r="Q29" s="316">
        <f t="shared" si="18"/>
        <v>0</v>
      </c>
      <c r="R29" s="316">
        <f t="shared" si="18"/>
        <v>0</v>
      </c>
      <c r="S29" s="316">
        <f t="shared" si="18"/>
        <v>0</v>
      </c>
      <c r="T29" s="316">
        <f t="shared" si="18"/>
        <v>0</v>
      </c>
      <c r="U29" s="316">
        <f t="shared" si="18"/>
        <v>0</v>
      </c>
      <c r="V29" s="316">
        <f t="shared" si="18"/>
        <v>0</v>
      </c>
      <c r="W29" s="316">
        <f t="shared" si="18"/>
        <v>0</v>
      </c>
      <c r="X29" s="316">
        <f t="shared" si="17"/>
        <v>0</v>
      </c>
      <c r="Y29" s="316">
        <f t="shared" si="17"/>
        <v>0</v>
      </c>
      <c r="Z29" s="316">
        <f t="shared" si="17"/>
        <v>0</v>
      </c>
      <c r="AA29" s="316">
        <f t="shared" si="17"/>
        <v>0</v>
      </c>
      <c r="AB29" s="316">
        <f t="shared" ref="AB29" si="19">AB24+AB28</f>
        <v>0</v>
      </c>
      <c r="AC29" s="316">
        <f t="shared" si="17"/>
        <v>0</v>
      </c>
      <c r="AD29" s="414">
        <f t="shared" si="2"/>
        <v>0</v>
      </c>
    </row>
    <row r="30" spans="1:30" s="318" customFormat="1" ht="20.25" customHeight="1">
      <c r="A30" s="311"/>
      <c r="B30" s="639" t="s">
        <v>97</v>
      </c>
      <c r="C30" s="1334" t="s">
        <v>98</v>
      </c>
      <c r="D30" s="1334"/>
      <c r="E30" s="1334"/>
      <c r="F30" s="341">
        <f>SUM(F31:F32)</f>
        <v>0</v>
      </c>
      <c r="G30" s="326">
        <f t="shared" ref="G30:AC30" si="20">SUM(G31:G32)</f>
        <v>0</v>
      </c>
      <c r="H30" s="326">
        <f>SUM(H31:H32)</f>
        <v>0</v>
      </c>
      <c r="I30" s="358">
        <f t="shared" si="20"/>
        <v>0</v>
      </c>
      <c r="J30" s="326">
        <f t="shared" si="20"/>
        <v>0</v>
      </c>
      <c r="K30" s="326">
        <f t="shared" si="20"/>
        <v>0</v>
      </c>
      <c r="L30" s="326">
        <f t="shared" si="20"/>
        <v>0</v>
      </c>
      <c r="M30" s="326">
        <f t="shared" si="20"/>
        <v>0</v>
      </c>
      <c r="N30" s="326">
        <f t="shared" si="20"/>
        <v>0</v>
      </c>
      <c r="O30" s="326">
        <f t="shared" ref="O30:W30" si="21">SUM(O31:O32)</f>
        <v>0</v>
      </c>
      <c r="P30" s="326">
        <f t="shared" si="21"/>
        <v>0</v>
      </c>
      <c r="Q30" s="326">
        <f t="shared" si="21"/>
        <v>0</v>
      </c>
      <c r="R30" s="326">
        <f t="shared" si="21"/>
        <v>0</v>
      </c>
      <c r="S30" s="326">
        <f t="shared" si="21"/>
        <v>0</v>
      </c>
      <c r="T30" s="326">
        <f t="shared" si="21"/>
        <v>0</v>
      </c>
      <c r="U30" s="326">
        <f t="shared" si="21"/>
        <v>0</v>
      </c>
      <c r="V30" s="326">
        <f t="shared" si="21"/>
        <v>0</v>
      </c>
      <c r="W30" s="326">
        <f t="shared" si="21"/>
        <v>0</v>
      </c>
      <c r="X30" s="326">
        <f t="shared" si="20"/>
        <v>0</v>
      </c>
      <c r="Y30" s="326">
        <f t="shared" si="20"/>
        <v>0</v>
      </c>
      <c r="Z30" s="326">
        <f t="shared" si="20"/>
        <v>0</v>
      </c>
      <c r="AA30" s="326">
        <f t="shared" si="20"/>
        <v>0</v>
      </c>
      <c r="AB30" s="326">
        <f t="shared" ref="AB30" si="22">SUM(AB31:AB32)</f>
        <v>0</v>
      </c>
      <c r="AC30" s="326">
        <f t="shared" si="20"/>
        <v>0</v>
      </c>
      <c r="AD30" s="356">
        <f t="shared" si="2"/>
        <v>0</v>
      </c>
    </row>
    <row r="31" spans="1:30" s="318" customFormat="1" ht="20.25" customHeight="1">
      <c r="A31" s="311"/>
      <c r="B31" s="335"/>
      <c r="C31" s="1337" t="s">
        <v>99</v>
      </c>
      <c r="D31" s="1338"/>
      <c r="E31" s="1338"/>
      <c r="F31" s="345"/>
      <c r="G31" s="346"/>
      <c r="H31" s="346"/>
      <c r="I31" s="347"/>
      <c r="J31" s="346"/>
      <c r="K31" s="346"/>
      <c r="L31" s="346"/>
      <c r="M31" s="346"/>
      <c r="N31" s="346"/>
      <c r="O31" s="346"/>
      <c r="P31" s="346"/>
      <c r="Q31" s="346"/>
      <c r="R31" s="346"/>
      <c r="S31" s="346"/>
      <c r="T31" s="346"/>
      <c r="U31" s="346"/>
      <c r="V31" s="346"/>
      <c r="W31" s="346"/>
      <c r="X31" s="346"/>
      <c r="Y31" s="346"/>
      <c r="Z31" s="346"/>
      <c r="AA31" s="346"/>
      <c r="AB31" s="346"/>
      <c r="AC31" s="346"/>
      <c r="AD31" s="348">
        <f t="shared" si="2"/>
        <v>0</v>
      </c>
    </row>
    <row r="32" spans="1:30" s="318" customFormat="1" ht="20.25" customHeight="1">
      <c r="A32" s="311"/>
      <c r="B32" s="351"/>
      <c r="C32" s="1337" t="s">
        <v>100</v>
      </c>
      <c r="D32" s="1338"/>
      <c r="E32" s="1338"/>
      <c r="F32" s="345"/>
      <c r="G32" s="346"/>
      <c r="H32" s="346"/>
      <c r="I32" s="347"/>
      <c r="J32" s="346"/>
      <c r="K32" s="346"/>
      <c r="L32" s="346"/>
      <c r="M32" s="346"/>
      <c r="N32" s="346"/>
      <c r="O32" s="346"/>
      <c r="P32" s="346"/>
      <c r="Q32" s="346"/>
      <c r="R32" s="346"/>
      <c r="S32" s="346"/>
      <c r="T32" s="346"/>
      <c r="U32" s="346"/>
      <c r="V32" s="346"/>
      <c r="W32" s="346"/>
      <c r="X32" s="346"/>
      <c r="Y32" s="346"/>
      <c r="Z32" s="346"/>
      <c r="AA32" s="346"/>
      <c r="AB32" s="346"/>
      <c r="AC32" s="346"/>
      <c r="AD32" s="348">
        <f t="shared" si="2"/>
        <v>0</v>
      </c>
    </row>
    <row r="33" spans="1:30" s="318" customFormat="1" ht="20.25" customHeight="1" thickBot="1">
      <c r="A33" s="311"/>
      <c r="B33" s="359" t="s">
        <v>101</v>
      </c>
      <c r="C33" s="1339" t="s">
        <v>102</v>
      </c>
      <c r="D33" s="1365"/>
      <c r="E33" s="1365"/>
      <c r="F33" s="813">
        <f>F29-F30</f>
        <v>0</v>
      </c>
      <c r="G33" s="814">
        <f t="shared" ref="G33:AD33" si="23">G29-G30</f>
        <v>0</v>
      </c>
      <c r="H33" s="814">
        <f t="shared" si="23"/>
        <v>0</v>
      </c>
      <c r="I33" s="814">
        <f t="shared" si="23"/>
        <v>0</v>
      </c>
      <c r="J33" s="814">
        <f t="shared" si="23"/>
        <v>0</v>
      </c>
      <c r="K33" s="814">
        <f t="shared" si="23"/>
        <v>0</v>
      </c>
      <c r="L33" s="814">
        <f t="shared" si="23"/>
        <v>0</v>
      </c>
      <c r="M33" s="814">
        <f t="shared" si="23"/>
        <v>0</v>
      </c>
      <c r="N33" s="814">
        <f t="shared" si="23"/>
        <v>0</v>
      </c>
      <c r="O33" s="814">
        <f t="shared" si="23"/>
        <v>0</v>
      </c>
      <c r="P33" s="814">
        <f t="shared" si="23"/>
        <v>0</v>
      </c>
      <c r="Q33" s="814">
        <f t="shared" si="23"/>
        <v>0</v>
      </c>
      <c r="R33" s="814">
        <f t="shared" si="23"/>
        <v>0</v>
      </c>
      <c r="S33" s="814">
        <f t="shared" si="23"/>
        <v>0</v>
      </c>
      <c r="T33" s="814">
        <f t="shared" si="23"/>
        <v>0</v>
      </c>
      <c r="U33" s="814">
        <f t="shared" si="23"/>
        <v>0</v>
      </c>
      <c r="V33" s="814">
        <f t="shared" si="23"/>
        <v>0</v>
      </c>
      <c r="W33" s="814">
        <f t="shared" si="23"/>
        <v>0</v>
      </c>
      <c r="X33" s="814">
        <f t="shared" si="23"/>
        <v>0</v>
      </c>
      <c r="Y33" s="814">
        <f t="shared" si="23"/>
        <v>0</v>
      </c>
      <c r="Z33" s="814">
        <f t="shared" si="23"/>
        <v>0</v>
      </c>
      <c r="AA33" s="814">
        <f t="shared" si="23"/>
        <v>0</v>
      </c>
      <c r="AB33" s="814">
        <f t="shared" si="23"/>
        <v>0</v>
      </c>
      <c r="AC33" s="815">
        <f t="shared" si="23"/>
        <v>0</v>
      </c>
      <c r="AD33" s="812">
        <f t="shared" si="23"/>
        <v>0</v>
      </c>
    </row>
    <row r="34" spans="1:30" s="45" customFormat="1" ht="20.25" customHeight="1">
      <c r="B34" s="360"/>
      <c r="C34" s="361"/>
      <c r="D34" s="361"/>
      <c r="E34" s="361"/>
      <c r="F34" s="361"/>
      <c r="G34" s="361"/>
      <c r="H34" s="361"/>
      <c r="I34" s="361"/>
      <c r="J34" s="361"/>
      <c r="K34" s="361"/>
      <c r="L34" s="361"/>
      <c r="M34" s="361"/>
      <c r="N34" s="361"/>
      <c r="O34" s="361"/>
      <c r="P34" s="361"/>
      <c r="Q34" s="361"/>
      <c r="R34" s="361"/>
      <c r="S34" s="361"/>
      <c r="T34" s="361"/>
      <c r="U34" s="361"/>
      <c r="V34" s="361"/>
      <c r="W34" s="361"/>
      <c r="X34" s="361"/>
      <c r="Y34" s="361"/>
      <c r="Z34" s="361"/>
      <c r="AA34" s="361"/>
      <c r="AB34" s="361"/>
      <c r="AC34" s="361"/>
      <c r="AD34" s="360"/>
    </row>
    <row r="35" spans="1:30" s="45" customFormat="1" ht="20.25" customHeight="1" thickBot="1">
      <c r="B35" s="804" t="s">
        <v>103</v>
      </c>
      <c r="C35" s="805" t="s">
        <v>104</v>
      </c>
      <c r="D35" s="85"/>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09" t="s">
        <v>221</v>
      </c>
    </row>
    <row r="36" spans="1:30" s="45" customFormat="1" ht="20.25" customHeight="1">
      <c r="A36" s="310"/>
      <c r="B36" s="1328" t="s">
        <v>79</v>
      </c>
      <c r="C36" s="1329"/>
      <c r="D36" s="1329"/>
      <c r="E36" s="1329"/>
      <c r="F36" s="1340" t="s">
        <v>121</v>
      </c>
      <c r="G36" s="1341"/>
      <c r="H36" s="1341"/>
      <c r="I36" s="1341"/>
      <c r="J36" s="1341" t="s">
        <v>583</v>
      </c>
      <c r="K36" s="1341"/>
      <c r="L36" s="1341"/>
      <c r="M36" s="1341"/>
      <c r="N36" s="1341"/>
      <c r="O36" s="1341"/>
      <c r="P36" s="1341"/>
      <c r="Q36" s="1341"/>
      <c r="R36" s="1341"/>
      <c r="S36" s="1341"/>
      <c r="T36" s="1341"/>
      <c r="U36" s="1341"/>
      <c r="V36" s="1341"/>
      <c r="W36" s="1341"/>
      <c r="X36" s="1341"/>
      <c r="Y36" s="1341"/>
      <c r="Z36" s="1341"/>
      <c r="AA36" s="1341"/>
      <c r="AB36" s="1341"/>
      <c r="AC36" s="1344"/>
      <c r="AD36" s="1368" t="s">
        <v>80</v>
      </c>
    </row>
    <row r="37" spans="1:30" s="45" customFormat="1" ht="20.25" customHeight="1">
      <c r="A37" s="310"/>
      <c r="B37" s="1330"/>
      <c r="C37" s="1331"/>
      <c r="D37" s="1331"/>
      <c r="E37" s="1331"/>
      <c r="F37" s="1342"/>
      <c r="G37" s="1343"/>
      <c r="H37" s="1343"/>
      <c r="I37" s="1343"/>
      <c r="J37" s="1343"/>
      <c r="K37" s="1343"/>
      <c r="L37" s="1343"/>
      <c r="M37" s="1343"/>
      <c r="N37" s="1343"/>
      <c r="O37" s="1343"/>
      <c r="P37" s="1343"/>
      <c r="Q37" s="1343"/>
      <c r="R37" s="1343"/>
      <c r="S37" s="1343"/>
      <c r="T37" s="1343"/>
      <c r="U37" s="1343"/>
      <c r="V37" s="1343"/>
      <c r="W37" s="1343"/>
      <c r="X37" s="1343"/>
      <c r="Y37" s="1343"/>
      <c r="Z37" s="1343"/>
      <c r="AA37" s="1343"/>
      <c r="AB37" s="1343"/>
      <c r="AC37" s="1345"/>
      <c r="AD37" s="1369"/>
    </row>
    <row r="38" spans="1:30" s="45" customFormat="1" ht="20.25" customHeight="1" thickBot="1">
      <c r="A38" s="310"/>
      <c r="B38" s="1332"/>
      <c r="C38" s="1333"/>
      <c r="D38" s="1333"/>
      <c r="E38" s="1333"/>
      <c r="F38" s="806" t="s">
        <v>398</v>
      </c>
      <c r="G38" s="807" t="s">
        <v>399</v>
      </c>
      <c r="H38" s="807" t="s">
        <v>400</v>
      </c>
      <c r="I38" s="807" t="s">
        <v>401</v>
      </c>
      <c r="J38" s="807" t="s">
        <v>402</v>
      </c>
      <c r="K38" s="807" t="s">
        <v>403</v>
      </c>
      <c r="L38" s="807" t="s">
        <v>404</v>
      </c>
      <c r="M38" s="807" t="s">
        <v>405</v>
      </c>
      <c r="N38" s="807" t="s">
        <v>406</v>
      </c>
      <c r="O38" s="807" t="s">
        <v>407</v>
      </c>
      <c r="P38" s="807" t="s">
        <v>408</v>
      </c>
      <c r="Q38" s="807" t="s">
        <v>409</v>
      </c>
      <c r="R38" s="807" t="s">
        <v>410</v>
      </c>
      <c r="S38" s="807" t="s">
        <v>411</v>
      </c>
      <c r="T38" s="807" t="s">
        <v>412</v>
      </c>
      <c r="U38" s="807" t="s">
        <v>413</v>
      </c>
      <c r="V38" s="807" t="s">
        <v>414</v>
      </c>
      <c r="W38" s="807" t="s">
        <v>415</v>
      </c>
      <c r="X38" s="807" t="s">
        <v>416</v>
      </c>
      <c r="Y38" s="807" t="s">
        <v>417</v>
      </c>
      <c r="Z38" s="807" t="s">
        <v>418</v>
      </c>
      <c r="AA38" s="807" t="s">
        <v>613</v>
      </c>
      <c r="AB38" s="807" t="s">
        <v>614</v>
      </c>
      <c r="AC38" s="808" t="s">
        <v>615</v>
      </c>
      <c r="AD38" s="1370"/>
    </row>
    <row r="39" spans="1:30" s="45" customFormat="1" ht="20.25" customHeight="1">
      <c r="A39" s="310"/>
      <c r="B39" s="1371" t="s">
        <v>105</v>
      </c>
      <c r="C39" s="1372"/>
      <c r="D39" s="1372"/>
      <c r="E39" s="1372"/>
      <c r="F39" s="362"/>
      <c r="G39" s="363"/>
      <c r="H39" s="363"/>
      <c r="I39" s="364"/>
      <c r="J39" s="363"/>
      <c r="K39" s="363"/>
      <c r="L39" s="363"/>
      <c r="M39" s="363"/>
      <c r="N39" s="363"/>
      <c r="O39" s="363"/>
      <c r="P39" s="363"/>
      <c r="Q39" s="363"/>
      <c r="R39" s="363"/>
      <c r="S39" s="363"/>
      <c r="T39" s="363"/>
      <c r="U39" s="363"/>
      <c r="V39" s="363"/>
      <c r="W39" s="363"/>
      <c r="X39" s="363"/>
      <c r="Y39" s="363"/>
      <c r="Z39" s="363"/>
      <c r="AA39" s="363"/>
      <c r="AB39" s="363"/>
      <c r="AC39" s="363"/>
      <c r="AD39" s="365">
        <f t="shared" ref="AD39:AD50" si="24">SUM(F39:AC39)</f>
        <v>0</v>
      </c>
    </row>
    <row r="40" spans="1:30" s="45" customFormat="1" ht="20.25" customHeight="1">
      <c r="A40" s="310"/>
      <c r="B40" s="366"/>
      <c r="C40" s="367" t="s">
        <v>231</v>
      </c>
      <c r="D40" s="1353" t="s">
        <v>106</v>
      </c>
      <c r="E40" s="1354"/>
      <c r="F40" s="368"/>
      <c r="G40" s="369"/>
      <c r="H40" s="369"/>
      <c r="I40" s="370"/>
      <c r="J40" s="369"/>
      <c r="K40" s="369"/>
      <c r="L40" s="369"/>
      <c r="M40" s="369"/>
      <c r="N40" s="369"/>
      <c r="O40" s="369"/>
      <c r="P40" s="369"/>
      <c r="Q40" s="369"/>
      <c r="R40" s="369"/>
      <c r="S40" s="369"/>
      <c r="T40" s="369"/>
      <c r="U40" s="369"/>
      <c r="V40" s="369"/>
      <c r="W40" s="369"/>
      <c r="X40" s="369"/>
      <c r="Y40" s="369"/>
      <c r="Z40" s="369"/>
      <c r="AA40" s="369"/>
      <c r="AB40" s="369"/>
      <c r="AC40" s="369"/>
      <c r="AD40" s="371">
        <f t="shared" si="24"/>
        <v>0</v>
      </c>
    </row>
    <row r="41" spans="1:30" s="45" customFormat="1" ht="20.25" customHeight="1">
      <c r="A41" s="310"/>
      <c r="B41" s="366"/>
      <c r="C41" s="372" t="s">
        <v>83</v>
      </c>
      <c r="D41" s="1357" t="s">
        <v>107</v>
      </c>
      <c r="E41" s="1358"/>
      <c r="F41" s="373"/>
      <c r="G41" s="374"/>
      <c r="H41" s="374"/>
      <c r="I41" s="375"/>
      <c r="J41" s="374"/>
      <c r="K41" s="374"/>
      <c r="L41" s="374"/>
      <c r="M41" s="374"/>
      <c r="N41" s="374"/>
      <c r="O41" s="374"/>
      <c r="P41" s="374"/>
      <c r="Q41" s="374"/>
      <c r="R41" s="374"/>
      <c r="S41" s="374"/>
      <c r="T41" s="374"/>
      <c r="U41" s="374"/>
      <c r="V41" s="374"/>
      <c r="W41" s="374"/>
      <c r="X41" s="374"/>
      <c r="Y41" s="374"/>
      <c r="Z41" s="374"/>
      <c r="AA41" s="374"/>
      <c r="AB41" s="374"/>
      <c r="AC41" s="374"/>
      <c r="AD41" s="376">
        <f t="shared" si="24"/>
        <v>0</v>
      </c>
    </row>
    <row r="42" spans="1:30" s="45" customFormat="1" ht="20.25" customHeight="1">
      <c r="A42" s="310"/>
      <c r="B42" s="366"/>
      <c r="C42" s="372" t="s">
        <v>83</v>
      </c>
      <c r="D42" s="1357" t="s">
        <v>108</v>
      </c>
      <c r="E42" s="1358"/>
      <c r="F42" s="373"/>
      <c r="G42" s="374"/>
      <c r="H42" s="374"/>
      <c r="I42" s="375"/>
      <c r="J42" s="374"/>
      <c r="K42" s="374"/>
      <c r="L42" s="374"/>
      <c r="M42" s="374"/>
      <c r="N42" s="374"/>
      <c r="O42" s="374"/>
      <c r="P42" s="374"/>
      <c r="Q42" s="374"/>
      <c r="R42" s="374"/>
      <c r="S42" s="374"/>
      <c r="T42" s="374"/>
      <c r="U42" s="374"/>
      <c r="V42" s="374"/>
      <c r="W42" s="374"/>
      <c r="X42" s="374"/>
      <c r="Y42" s="374"/>
      <c r="Z42" s="374"/>
      <c r="AA42" s="374"/>
      <c r="AB42" s="374"/>
      <c r="AC42" s="374"/>
      <c r="AD42" s="376">
        <f t="shared" si="24"/>
        <v>0</v>
      </c>
    </row>
    <row r="43" spans="1:30" s="45" customFormat="1" ht="20.25" customHeight="1">
      <c r="A43" s="310"/>
      <c r="B43" s="366"/>
      <c r="C43" s="312" t="s">
        <v>109</v>
      </c>
      <c r="D43" s="1355" t="s">
        <v>110</v>
      </c>
      <c r="E43" s="1356"/>
      <c r="F43" s="377"/>
      <c r="G43" s="378"/>
      <c r="H43" s="378"/>
      <c r="I43" s="379"/>
      <c r="J43" s="378"/>
      <c r="K43" s="378"/>
      <c r="L43" s="378"/>
      <c r="M43" s="378"/>
      <c r="N43" s="378"/>
      <c r="O43" s="378"/>
      <c r="P43" s="378"/>
      <c r="Q43" s="378"/>
      <c r="R43" s="378"/>
      <c r="S43" s="378"/>
      <c r="T43" s="378"/>
      <c r="U43" s="378"/>
      <c r="V43" s="378"/>
      <c r="W43" s="378"/>
      <c r="X43" s="378"/>
      <c r="Y43" s="378"/>
      <c r="Z43" s="378"/>
      <c r="AA43" s="378"/>
      <c r="AB43" s="378"/>
      <c r="AC43" s="378"/>
      <c r="AD43" s="380">
        <f t="shared" si="24"/>
        <v>0</v>
      </c>
    </row>
    <row r="44" spans="1:30" s="45" customFormat="1" ht="20.25" customHeight="1">
      <c r="A44" s="310"/>
      <c r="B44" s="1359" t="s">
        <v>111</v>
      </c>
      <c r="C44" s="1360"/>
      <c r="D44" s="1360"/>
      <c r="E44" s="1360"/>
      <c r="F44" s="381"/>
      <c r="G44" s="382"/>
      <c r="H44" s="382"/>
      <c r="I44" s="383"/>
      <c r="J44" s="382"/>
      <c r="K44" s="382"/>
      <c r="L44" s="382"/>
      <c r="M44" s="382"/>
      <c r="N44" s="382"/>
      <c r="O44" s="382"/>
      <c r="P44" s="382"/>
      <c r="Q44" s="382"/>
      <c r="R44" s="382"/>
      <c r="S44" s="382"/>
      <c r="T44" s="382"/>
      <c r="U44" s="382"/>
      <c r="V44" s="382"/>
      <c r="W44" s="382"/>
      <c r="X44" s="382"/>
      <c r="Y44" s="382"/>
      <c r="Z44" s="382"/>
      <c r="AA44" s="382"/>
      <c r="AB44" s="382"/>
      <c r="AC44" s="382"/>
      <c r="AD44" s="384">
        <f t="shared" si="24"/>
        <v>0</v>
      </c>
    </row>
    <row r="45" spans="1:30" s="45" customFormat="1" ht="20.25" customHeight="1">
      <c r="A45" s="310"/>
      <c r="B45" s="366"/>
      <c r="C45" s="367" t="s">
        <v>109</v>
      </c>
      <c r="D45" s="1353" t="s">
        <v>112</v>
      </c>
      <c r="E45" s="1354"/>
      <c r="F45" s="368"/>
      <c r="G45" s="369"/>
      <c r="H45" s="369"/>
      <c r="I45" s="370"/>
      <c r="J45" s="369"/>
      <c r="K45" s="369"/>
      <c r="L45" s="369"/>
      <c r="M45" s="369"/>
      <c r="N45" s="369"/>
      <c r="O45" s="369"/>
      <c r="P45" s="369"/>
      <c r="Q45" s="369"/>
      <c r="R45" s="369"/>
      <c r="S45" s="369"/>
      <c r="T45" s="369"/>
      <c r="U45" s="369"/>
      <c r="V45" s="369"/>
      <c r="W45" s="369"/>
      <c r="X45" s="369"/>
      <c r="Y45" s="369"/>
      <c r="Z45" s="369"/>
      <c r="AA45" s="369"/>
      <c r="AB45" s="369"/>
      <c r="AC45" s="369"/>
      <c r="AD45" s="371">
        <f t="shared" si="24"/>
        <v>0</v>
      </c>
    </row>
    <row r="46" spans="1:30" s="45" customFormat="1" ht="20.25" customHeight="1">
      <c r="A46" s="310"/>
      <c r="B46" s="366"/>
      <c r="C46" s="372" t="s">
        <v>83</v>
      </c>
      <c r="D46" s="1357" t="s">
        <v>108</v>
      </c>
      <c r="E46" s="1358"/>
      <c r="F46" s="373"/>
      <c r="G46" s="374"/>
      <c r="H46" s="374"/>
      <c r="I46" s="375"/>
      <c r="J46" s="374"/>
      <c r="K46" s="385"/>
      <c r="L46" s="385"/>
      <c r="M46" s="385"/>
      <c r="N46" s="385"/>
      <c r="O46" s="385"/>
      <c r="P46" s="385"/>
      <c r="Q46" s="385"/>
      <c r="R46" s="385"/>
      <c r="S46" s="385"/>
      <c r="T46" s="385"/>
      <c r="U46" s="385"/>
      <c r="V46" s="385"/>
      <c r="W46" s="385"/>
      <c r="X46" s="385"/>
      <c r="Y46" s="385"/>
      <c r="Z46" s="385"/>
      <c r="AA46" s="385"/>
      <c r="AB46" s="385"/>
      <c r="AC46" s="385"/>
      <c r="AD46" s="376">
        <f t="shared" si="24"/>
        <v>0</v>
      </c>
    </row>
    <row r="47" spans="1:30" s="45" customFormat="1" ht="20.25" customHeight="1">
      <c r="A47" s="310"/>
      <c r="B47" s="386"/>
      <c r="C47" s="312" t="s">
        <v>109</v>
      </c>
      <c r="D47" s="1355" t="s">
        <v>110</v>
      </c>
      <c r="E47" s="1356"/>
      <c r="F47" s="387"/>
      <c r="G47" s="388"/>
      <c r="H47" s="388"/>
      <c r="I47" s="379"/>
      <c r="J47" s="378"/>
      <c r="K47" s="389"/>
      <c r="L47" s="389"/>
      <c r="M47" s="389"/>
      <c r="N47" s="389"/>
      <c r="O47" s="389"/>
      <c r="P47" s="389"/>
      <c r="Q47" s="389"/>
      <c r="R47" s="389"/>
      <c r="S47" s="389"/>
      <c r="T47" s="389"/>
      <c r="U47" s="389"/>
      <c r="V47" s="389"/>
      <c r="W47" s="389"/>
      <c r="X47" s="389"/>
      <c r="Y47" s="389"/>
      <c r="Z47" s="389"/>
      <c r="AA47" s="389"/>
      <c r="AB47" s="389"/>
      <c r="AC47" s="389"/>
      <c r="AD47" s="380">
        <f t="shared" si="24"/>
        <v>0</v>
      </c>
    </row>
    <row r="48" spans="1:30" s="45" customFormat="1" ht="20.25" customHeight="1" thickBot="1">
      <c r="A48" s="310"/>
      <c r="B48" s="1364" t="s">
        <v>113</v>
      </c>
      <c r="C48" s="1365"/>
      <c r="D48" s="1365"/>
      <c r="E48" s="1365"/>
      <c r="F48" s="390"/>
      <c r="G48" s="391"/>
      <c r="H48" s="391"/>
      <c r="I48" s="392"/>
      <c r="J48" s="391"/>
      <c r="K48" s="391"/>
      <c r="L48" s="391"/>
      <c r="M48" s="391"/>
      <c r="N48" s="391"/>
      <c r="O48" s="391"/>
      <c r="P48" s="391"/>
      <c r="Q48" s="391"/>
      <c r="R48" s="391"/>
      <c r="S48" s="391"/>
      <c r="T48" s="391"/>
      <c r="U48" s="391"/>
      <c r="V48" s="391"/>
      <c r="W48" s="391"/>
      <c r="X48" s="391"/>
      <c r="Y48" s="391"/>
      <c r="Z48" s="391"/>
      <c r="AA48" s="391"/>
      <c r="AB48" s="391"/>
      <c r="AC48" s="391"/>
      <c r="AD48" s="393">
        <f t="shared" si="24"/>
        <v>0</v>
      </c>
    </row>
    <row r="49" spans="1:30" s="45" customFormat="1" ht="20.25" customHeight="1">
      <c r="A49" s="310"/>
      <c r="B49" s="1366" t="s">
        <v>114</v>
      </c>
      <c r="C49" s="1367"/>
      <c r="D49" s="1367"/>
      <c r="E49" s="1367"/>
      <c r="F49" s="394"/>
      <c r="G49" s="395"/>
      <c r="H49" s="395"/>
      <c r="I49" s="396"/>
      <c r="J49" s="395"/>
      <c r="K49" s="395"/>
      <c r="L49" s="395"/>
      <c r="M49" s="395"/>
      <c r="N49" s="395"/>
      <c r="O49" s="395"/>
      <c r="P49" s="395"/>
      <c r="Q49" s="395"/>
      <c r="R49" s="395"/>
      <c r="S49" s="395"/>
      <c r="T49" s="395"/>
      <c r="U49" s="395"/>
      <c r="V49" s="395"/>
      <c r="W49" s="395"/>
      <c r="X49" s="395"/>
      <c r="Y49" s="395"/>
      <c r="Z49" s="395"/>
      <c r="AA49" s="395"/>
      <c r="AB49" s="395"/>
      <c r="AC49" s="395"/>
      <c r="AD49" s="397">
        <f t="shared" si="24"/>
        <v>0</v>
      </c>
    </row>
    <row r="50" spans="1:30" s="45" customFormat="1" ht="20.25" customHeight="1">
      <c r="A50" s="310"/>
      <c r="B50" s="1361" t="s">
        <v>115</v>
      </c>
      <c r="C50" s="1358"/>
      <c r="D50" s="1358"/>
      <c r="E50" s="1358"/>
      <c r="F50" s="373"/>
      <c r="G50" s="374"/>
      <c r="H50" s="374"/>
      <c r="I50" s="375"/>
      <c r="J50" s="374"/>
      <c r="K50" s="374"/>
      <c r="L50" s="374"/>
      <c r="M50" s="374"/>
      <c r="N50" s="374"/>
      <c r="O50" s="374"/>
      <c r="P50" s="374"/>
      <c r="Q50" s="374"/>
      <c r="R50" s="374"/>
      <c r="S50" s="374"/>
      <c r="T50" s="374"/>
      <c r="U50" s="374"/>
      <c r="V50" s="374"/>
      <c r="W50" s="374"/>
      <c r="X50" s="374"/>
      <c r="Y50" s="374"/>
      <c r="Z50" s="374"/>
      <c r="AA50" s="374"/>
      <c r="AB50" s="374"/>
      <c r="AC50" s="374"/>
      <c r="AD50" s="376">
        <f t="shared" si="24"/>
        <v>0</v>
      </c>
    </row>
    <row r="51" spans="1:30" s="45" customFormat="1" ht="20.25" customHeight="1" thickBot="1">
      <c r="A51" s="310"/>
      <c r="B51" s="1362" t="s">
        <v>116</v>
      </c>
      <c r="C51" s="1363"/>
      <c r="D51" s="1363"/>
      <c r="E51" s="1363"/>
      <c r="F51" s="398"/>
      <c r="G51" s="399"/>
      <c r="H51" s="399"/>
      <c r="I51" s="400"/>
      <c r="J51" s="399"/>
      <c r="K51" s="399"/>
      <c r="L51" s="399"/>
      <c r="M51" s="399"/>
      <c r="N51" s="399"/>
      <c r="O51" s="399"/>
      <c r="P51" s="399"/>
      <c r="Q51" s="399"/>
      <c r="R51" s="399"/>
      <c r="S51" s="399"/>
      <c r="T51" s="399"/>
      <c r="U51" s="399"/>
      <c r="V51" s="399"/>
      <c r="W51" s="399"/>
      <c r="X51" s="399"/>
      <c r="Y51" s="399"/>
      <c r="Z51" s="399"/>
      <c r="AA51" s="399"/>
      <c r="AB51" s="399"/>
      <c r="AC51" s="399"/>
      <c r="AD51" s="401" t="s">
        <v>117</v>
      </c>
    </row>
    <row r="52" spans="1:30" s="45" customFormat="1" ht="20.25" customHeight="1">
      <c r="B52" s="361"/>
      <c r="C52" s="361"/>
      <c r="D52" s="361"/>
      <c r="E52" s="361"/>
      <c r="F52" s="361"/>
      <c r="G52" s="361"/>
      <c r="H52" s="361"/>
      <c r="I52" s="361"/>
      <c r="J52" s="361"/>
      <c r="K52" s="361"/>
      <c r="L52" s="361"/>
      <c r="M52" s="361"/>
      <c r="N52" s="361"/>
      <c r="O52" s="361"/>
      <c r="P52" s="361"/>
      <c r="Q52" s="361"/>
      <c r="R52" s="361"/>
      <c r="S52" s="361"/>
      <c r="T52" s="361"/>
      <c r="U52" s="361"/>
      <c r="V52" s="361"/>
      <c r="W52" s="361"/>
      <c r="X52" s="361"/>
      <c r="Y52" s="361"/>
      <c r="Z52" s="361"/>
      <c r="AA52" s="361"/>
      <c r="AB52" s="361"/>
      <c r="AC52" s="361"/>
      <c r="AD52" s="361"/>
    </row>
    <row r="53" spans="1:30" s="45" customFormat="1" ht="20.25" customHeight="1" thickBot="1">
      <c r="B53" s="804" t="s">
        <v>118</v>
      </c>
      <c r="C53" s="805" t="s">
        <v>119</v>
      </c>
      <c r="D53" s="816"/>
      <c r="E53" s="361"/>
      <c r="F53" s="361"/>
      <c r="G53" s="361"/>
      <c r="H53" s="361"/>
      <c r="I53" s="361"/>
      <c r="J53" s="361"/>
      <c r="K53" s="361"/>
      <c r="L53" s="361"/>
      <c r="M53" s="361"/>
      <c r="N53" s="361"/>
      <c r="O53" s="361"/>
      <c r="P53" s="361"/>
      <c r="Q53" s="361"/>
      <c r="R53" s="361"/>
      <c r="S53" s="361"/>
      <c r="T53" s="361"/>
      <c r="U53" s="361"/>
      <c r="V53" s="361"/>
      <c r="W53" s="361"/>
      <c r="X53" s="361"/>
      <c r="Y53" s="361"/>
      <c r="Z53" s="361"/>
      <c r="AA53" s="361"/>
      <c r="AB53" s="361"/>
      <c r="AC53" s="361"/>
    </row>
    <row r="54" spans="1:30" s="45" customFormat="1" ht="20.25" customHeight="1">
      <c r="A54" s="310"/>
      <c r="B54" s="1328" t="s">
        <v>79</v>
      </c>
      <c r="C54" s="1329"/>
      <c r="D54" s="1329"/>
      <c r="E54" s="1329"/>
      <c r="F54" s="1340" t="s">
        <v>121</v>
      </c>
      <c r="G54" s="1341"/>
      <c r="H54" s="1341"/>
      <c r="I54" s="1341"/>
      <c r="J54" s="1341" t="s">
        <v>583</v>
      </c>
      <c r="K54" s="1341"/>
      <c r="L54" s="1341"/>
      <c r="M54" s="1341"/>
      <c r="N54" s="1341"/>
      <c r="O54" s="1341"/>
      <c r="P54" s="1341"/>
      <c r="Q54" s="1341"/>
      <c r="R54" s="1341"/>
      <c r="S54" s="1341"/>
      <c r="T54" s="1341"/>
      <c r="U54" s="1341"/>
      <c r="V54" s="1341"/>
      <c r="W54" s="1341"/>
      <c r="X54" s="1341"/>
      <c r="Y54" s="1341"/>
      <c r="Z54" s="1341"/>
      <c r="AA54" s="1341"/>
      <c r="AB54" s="1341"/>
      <c r="AC54" s="1344"/>
    </row>
    <row r="55" spans="1:30" s="45" customFormat="1" ht="20.25" customHeight="1">
      <c r="A55" s="310"/>
      <c r="B55" s="1330"/>
      <c r="C55" s="1331"/>
      <c r="D55" s="1331"/>
      <c r="E55" s="1331"/>
      <c r="F55" s="1342"/>
      <c r="G55" s="1343"/>
      <c r="H55" s="1343"/>
      <c r="I55" s="1343"/>
      <c r="J55" s="1343"/>
      <c r="K55" s="1343"/>
      <c r="L55" s="1343"/>
      <c r="M55" s="1343"/>
      <c r="N55" s="1343"/>
      <c r="O55" s="1343"/>
      <c r="P55" s="1343"/>
      <c r="Q55" s="1343"/>
      <c r="R55" s="1343"/>
      <c r="S55" s="1343"/>
      <c r="T55" s="1343"/>
      <c r="U55" s="1343"/>
      <c r="V55" s="1343"/>
      <c r="W55" s="1343"/>
      <c r="X55" s="1343"/>
      <c r="Y55" s="1343"/>
      <c r="Z55" s="1343"/>
      <c r="AA55" s="1343"/>
      <c r="AB55" s="1343"/>
      <c r="AC55" s="1345"/>
    </row>
    <row r="56" spans="1:30" s="45" customFormat="1" ht="20.25" customHeight="1" thickBot="1">
      <c r="A56" s="310"/>
      <c r="B56" s="1332"/>
      <c r="C56" s="1333"/>
      <c r="D56" s="1333"/>
      <c r="E56" s="1333"/>
      <c r="F56" s="806" t="s">
        <v>395</v>
      </c>
      <c r="G56" s="807" t="s">
        <v>396</v>
      </c>
      <c r="H56" s="807" t="s">
        <v>397</v>
      </c>
      <c r="I56" s="807" t="s">
        <v>398</v>
      </c>
      <c r="J56" s="807" t="s">
        <v>399</v>
      </c>
      <c r="K56" s="807" t="s">
        <v>400</v>
      </c>
      <c r="L56" s="807" t="s">
        <v>401</v>
      </c>
      <c r="M56" s="807" t="s">
        <v>402</v>
      </c>
      <c r="N56" s="807" t="s">
        <v>403</v>
      </c>
      <c r="O56" s="807" t="s">
        <v>404</v>
      </c>
      <c r="P56" s="807" t="s">
        <v>405</v>
      </c>
      <c r="Q56" s="807" t="s">
        <v>406</v>
      </c>
      <c r="R56" s="807" t="s">
        <v>407</v>
      </c>
      <c r="S56" s="807" t="s">
        <v>408</v>
      </c>
      <c r="T56" s="807" t="s">
        <v>409</v>
      </c>
      <c r="U56" s="807" t="s">
        <v>410</v>
      </c>
      <c r="V56" s="807" t="s">
        <v>411</v>
      </c>
      <c r="W56" s="807" t="s">
        <v>412</v>
      </c>
      <c r="X56" s="807" t="s">
        <v>413</v>
      </c>
      <c r="Y56" s="807" t="s">
        <v>414</v>
      </c>
      <c r="Z56" s="807" t="s">
        <v>415</v>
      </c>
      <c r="AA56" s="807" t="s">
        <v>416</v>
      </c>
      <c r="AB56" s="807" t="s">
        <v>417</v>
      </c>
      <c r="AC56" s="817" t="s">
        <v>418</v>
      </c>
    </row>
    <row r="57" spans="1:30" s="45" customFormat="1" ht="20.25" customHeight="1">
      <c r="A57" s="310"/>
      <c r="B57" s="1351" t="s">
        <v>123</v>
      </c>
      <c r="C57" s="1352"/>
      <c r="D57" s="1352"/>
      <c r="E57" s="1352"/>
      <c r="F57" s="402"/>
      <c r="G57" s="403"/>
      <c r="H57" s="403"/>
      <c r="I57" s="404"/>
      <c r="J57" s="403"/>
      <c r="K57" s="403"/>
      <c r="L57" s="403"/>
      <c r="M57" s="403"/>
      <c r="N57" s="403"/>
      <c r="O57" s="403"/>
      <c r="P57" s="403"/>
      <c r="Q57" s="403"/>
      <c r="R57" s="403"/>
      <c r="S57" s="403"/>
      <c r="T57" s="403"/>
      <c r="U57" s="403"/>
      <c r="V57" s="403"/>
      <c r="W57" s="403"/>
      <c r="X57" s="403"/>
      <c r="Y57" s="403"/>
      <c r="Z57" s="403"/>
      <c r="AA57" s="403"/>
      <c r="AB57" s="403"/>
      <c r="AC57" s="405"/>
    </row>
    <row r="58" spans="1:30" s="45" customFormat="1" ht="20.25" customHeight="1" thickBot="1">
      <c r="A58" s="310"/>
      <c r="B58" s="406"/>
      <c r="C58" s="1349" t="s">
        <v>124</v>
      </c>
      <c r="D58" s="1350"/>
      <c r="E58" s="1350"/>
      <c r="F58" s="407"/>
      <c r="G58" s="408"/>
      <c r="H58" s="409"/>
      <c r="I58" s="410"/>
      <c r="J58" s="409"/>
      <c r="K58" s="409"/>
      <c r="L58" s="409"/>
      <c r="M58" s="409"/>
      <c r="N58" s="409"/>
      <c r="O58" s="409"/>
      <c r="P58" s="409"/>
      <c r="Q58" s="409"/>
      <c r="R58" s="409"/>
      <c r="S58" s="409"/>
      <c r="T58" s="409"/>
      <c r="U58" s="409"/>
      <c r="V58" s="409"/>
      <c r="W58" s="409"/>
      <c r="X58" s="409"/>
      <c r="Y58" s="409"/>
      <c r="Z58" s="409"/>
      <c r="AA58" s="409"/>
      <c r="AB58" s="409"/>
      <c r="AC58" s="411"/>
    </row>
    <row r="59" spans="1:30" s="45" customFormat="1" ht="8.25" customHeight="1">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row>
    <row r="60" spans="1:30" s="412" customFormat="1" ht="14.25" customHeight="1">
      <c r="B60" s="638" t="s">
        <v>125</v>
      </c>
      <c r="C60" s="1346" t="s">
        <v>126</v>
      </c>
      <c r="D60" s="1346"/>
      <c r="E60" s="1346"/>
      <c r="F60" s="1346"/>
      <c r="G60" s="1346"/>
      <c r="H60" s="1346"/>
      <c r="I60" s="1346"/>
      <c r="J60" s="1346"/>
      <c r="K60" s="1346"/>
      <c r="L60" s="1346"/>
      <c r="M60" s="1346"/>
      <c r="N60" s="1346"/>
      <c r="O60" s="1346"/>
      <c r="P60" s="1346"/>
      <c r="Q60" s="1346"/>
      <c r="R60" s="1346"/>
      <c r="S60" s="1346"/>
      <c r="T60" s="1346"/>
      <c r="U60" s="1346"/>
      <c r="V60" s="1346"/>
      <c r="W60" s="1346"/>
      <c r="X60" s="1346"/>
      <c r="Y60" s="1346"/>
      <c r="Z60" s="1346"/>
      <c r="AA60" s="1346"/>
      <c r="AB60" s="1346"/>
      <c r="AC60" s="1346"/>
      <c r="AD60" s="1346"/>
    </row>
    <row r="61" spans="1:30" s="412" customFormat="1" ht="14.25" customHeight="1">
      <c r="B61" s="638" t="s">
        <v>127</v>
      </c>
      <c r="C61" s="1348" t="s">
        <v>348</v>
      </c>
      <c r="D61" s="1347"/>
      <c r="E61" s="1347"/>
      <c r="F61" s="1347"/>
      <c r="G61" s="1347"/>
      <c r="H61" s="1347"/>
      <c r="I61" s="1347"/>
      <c r="J61" s="1347"/>
      <c r="K61" s="1347"/>
      <c r="L61" s="1347"/>
      <c r="M61" s="1347"/>
      <c r="N61" s="1347"/>
      <c r="O61" s="1347"/>
      <c r="P61" s="1347"/>
      <c r="Q61" s="1347"/>
      <c r="R61" s="1347"/>
      <c r="S61" s="1347"/>
      <c r="T61" s="1347"/>
      <c r="U61" s="1347"/>
      <c r="V61" s="1347"/>
      <c r="W61" s="1347"/>
      <c r="X61" s="1347"/>
      <c r="Y61" s="1347"/>
      <c r="Z61" s="1347"/>
      <c r="AA61" s="1347"/>
      <c r="AB61" s="1347"/>
      <c r="AC61" s="1347"/>
      <c r="AD61" s="1347"/>
    </row>
    <row r="62" spans="1:30" s="412" customFormat="1" ht="14.25" customHeight="1">
      <c r="B62" s="638" t="s">
        <v>177</v>
      </c>
      <c r="C62" s="1348" t="s">
        <v>349</v>
      </c>
      <c r="D62" s="1347"/>
      <c r="E62" s="1347"/>
      <c r="F62" s="1347"/>
      <c r="G62" s="1347"/>
      <c r="H62" s="1347"/>
      <c r="I62" s="1347"/>
      <c r="J62" s="1347"/>
      <c r="K62" s="1347"/>
      <c r="L62" s="1347"/>
      <c r="M62" s="1347"/>
      <c r="N62" s="1347"/>
      <c r="O62" s="1347"/>
      <c r="P62" s="1347"/>
      <c r="Q62" s="1347"/>
      <c r="R62" s="1347"/>
      <c r="S62" s="1347"/>
      <c r="T62" s="1347"/>
      <c r="U62" s="1347"/>
      <c r="V62" s="1347"/>
      <c r="W62" s="1347"/>
      <c r="X62" s="1347"/>
      <c r="Y62" s="1347"/>
      <c r="Z62" s="1347"/>
      <c r="AA62" s="1347"/>
      <c r="AB62" s="1347"/>
      <c r="AC62" s="1347"/>
      <c r="AD62" s="1347"/>
    </row>
    <row r="63" spans="1:30" s="412" customFormat="1" ht="14.25" customHeight="1">
      <c r="B63" s="638" t="s">
        <v>178</v>
      </c>
      <c r="C63" s="1346" t="s">
        <v>128</v>
      </c>
      <c r="D63" s="1347"/>
      <c r="E63" s="1347"/>
      <c r="F63" s="1347"/>
      <c r="G63" s="1347"/>
      <c r="H63" s="1347"/>
      <c r="I63" s="1347"/>
      <c r="J63" s="1347"/>
      <c r="K63" s="1347"/>
      <c r="L63" s="1347"/>
      <c r="M63" s="1347"/>
      <c r="N63" s="1347"/>
      <c r="O63" s="1347"/>
      <c r="P63" s="1347"/>
      <c r="Q63" s="1347"/>
      <c r="R63" s="1347"/>
      <c r="S63" s="1347"/>
      <c r="T63" s="1347"/>
      <c r="U63" s="1347"/>
      <c r="V63" s="1347"/>
      <c r="W63" s="1347"/>
      <c r="X63" s="1347"/>
      <c r="Y63" s="1347"/>
      <c r="Z63" s="1347"/>
      <c r="AA63" s="1347"/>
      <c r="AB63" s="1347"/>
      <c r="AC63" s="1347"/>
      <c r="AD63" s="1347"/>
    </row>
    <row r="64" spans="1:30" s="412" customFormat="1" ht="14.25" customHeight="1">
      <c r="B64" s="638" t="s">
        <v>133</v>
      </c>
      <c r="C64" s="1346" t="s">
        <v>987</v>
      </c>
      <c r="D64" s="1347"/>
      <c r="E64" s="1347"/>
      <c r="F64" s="1347"/>
      <c r="G64" s="1347"/>
      <c r="H64" s="1347"/>
      <c r="I64" s="1347"/>
      <c r="J64" s="1347"/>
      <c r="K64" s="1347"/>
      <c r="L64" s="1347"/>
      <c r="M64" s="1347"/>
      <c r="N64" s="1347"/>
      <c r="O64" s="1347"/>
      <c r="P64" s="1347"/>
      <c r="Q64" s="1347"/>
      <c r="R64" s="1347"/>
      <c r="S64" s="1347"/>
      <c r="T64" s="1347"/>
      <c r="U64" s="1347"/>
      <c r="V64" s="1347"/>
      <c r="W64" s="1347"/>
      <c r="X64" s="1347"/>
      <c r="Y64" s="1347"/>
      <c r="Z64" s="1347"/>
      <c r="AA64" s="1347"/>
      <c r="AB64" s="1347"/>
      <c r="AC64" s="1347"/>
      <c r="AD64" s="1347"/>
    </row>
    <row r="65" spans="1:30" s="412" customFormat="1" ht="14.25" customHeight="1">
      <c r="B65" s="638" t="s">
        <v>134</v>
      </c>
      <c r="C65" s="633" t="s">
        <v>584</v>
      </c>
      <c r="D65" s="633"/>
      <c r="E65" s="413"/>
      <c r="F65" s="413"/>
      <c r="G65" s="413"/>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row>
    <row r="66" spans="1:30" s="742" customFormat="1" ht="14.25" customHeight="1" thickBot="1">
      <c r="A66" s="743"/>
      <c r="B66" s="56"/>
      <c r="C66" s="56"/>
    </row>
    <row r="67" spans="1:30" s="742" customFormat="1" ht="14.25" customHeight="1">
      <c r="A67" s="56"/>
      <c r="B67" s="56"/>
      <c r="C67" s="56"/>
      <c r="AB67" s="1322" t="s">
        <v>466</v>
      </c>
      <c r="AC67" s="1323"/>
      <c r="AD67" s="1324"/>
    </row>
    <row r="68" spans="1:30" s="742" customFormat="1" ht="14.25" customHeight="1" thickBot="1">
      <c r="AB68" s="1325"/>
      <c r="AC68" s="1326"/>
      <c r="AD68" s="1327"/>
    </row>
    <row r="69" spans="1:30" s="742" customFormat="1" ht="8.25" customHeight="1"/>
  </sheetData>
  <mergeCells count="55">
    <mergeCell ref="F54:I55"/>
    <mergeCell ref="J54:AC55"/>
    <mergeCell ref="D26:E26"/>
    <mergeCell ref="C9:E9"/>
    <mergeCell ref="D11:E11"/>
    <mergeCell ref="D12:E12"/>
    <mergeCell ref="D16:E16"/>
    <mergeCell ref="D17:E17"/>
    <mergeCell ref="D15:E15"/>
    <mergeCell ref="C20:E20"/>
    <mergeCell ref="D21:E21"/>
    <mergeCell ref="D23:E23"/>
    <mergeCell ref="AD36:AD38"/>
    <mergeCell ref="C33:E33"/>
    <mergeCell ref="B39:E39"/>
    <mergeCell ref="B1:AD1"/>
    <mergeCell ref="AD6:AD8"/>
    <mergeCell ref="B6:E8"/>
    <mergeCell ref="B3:AD3"/>
    <mergeCell ref="D10:E10"/>
    <mergeCell ref="F6:I7"/>
    <mergeCell ref="J6:AC7"/>
    <mergeCell ref="D22:E22"/>
    <mergeCell ref="C24:E24"/>
    <mergeCell ref="C25:E25"/>
    <mergeCell ref="B57:E57"/>
    <mergeCell ref="B54:E56"/>
    <mergeCell ref="D45:E45"/>
    <mergeCell ref="D40:E40"/>
    <mergeCell ref="D47:E47"/>
    <mergeCell ref="D41:E41"/>
    <mergeCell ref="D42:E42"/>
    <mergeCell ref="B44:E44"/>
    <mergeCell ref="D43:E43"/>
    <mergeCell ref="B50:E50"/>
    <mergeCell ref="B51:E51"/>
    <mergeCell ref="D46:E46"/>
    <mergeCell ref="B48:E48"/>
    <mergeCell ref="B49:E49"/>
    <mergeCell ref="AB67:AD68"/>
    <mergeCell ref="B36:E38"/>
    <mergeCell ref="C27:E27"/>
    <mergeCell ref="C29:E29"/>
    <mergeCell ref="C31:E31"/>
    <mergeCell ref="C32:E32"/>
    <mergeCell ref="C30:E30"/>
    <mergeCell ref="C28:E28"/>
    <mergeCell ref="F36:I37"/>
    <mergeCell ref="J36:AC37"/>
    <mergeCell ref="C64:AD64"/>
    <mergeCell ref="C61:AD61"/>
    <mergeCell ref="C62:AD62"/>
    <mergeCell ref="C63:AD63"/>
    <mergeCell ref="C58:E58"/>
    <mergeCell ref="C60:AD60"/>
  </mergeCells>
  <phoneticPr fontId="27"/>
  <printOptions horizontalCentered="1"/>
  <pageMargins left="0.78740157480314965" right="0.59055118110236227" top="0.78740157480314965" bottom="0.59055118110236227" header="0.51181102362204722" footer="0.78740157480314965"/>
  <pageSetup paperSize="8" scale="58" orientation="landscape" horizontalDpi="300" verticalDpi="3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44"/>
  <sheetViews>
    <sheetView zoomScaleNormal="100" zoomScaleSheetLayoutView="85" workbookViewId="0">
      <selection activeCell="C40" sqref="C40:J40"/>
    </sheetView>
  </sheetViews>
  <sheetFormatPr defaultColWidth="9" defaultRowHeight="12"/>
  <cols>
    <col min="1" max="1" width="2.625" style="742" customWidth="1"/>
    <col min="2" max="2" width="3.875" style="742" customWidth="1"/>
    <col min="3" max="4" width="2.625" style="742" customWidth="1"/>
    <col min="5" max="5" width="40.625" style="742" customWidth="1"/>
    <col min="6" max="6" width="15.625" style="742" customWidth="1"/>
    <col min="7" max="7" width="19.125" style="742" customWidth="1"/>
    <col min="8" max="8" width="13.625" style="742" customWidth="1"/>
    <col min="9" max="10" width="20.625" style="742" customWidth="1"/>
    <col min="11" max="11" width="2.625" style="742" customWidth="1"/>
    <col min="12" max="24" width="12.625" style="742" customWidth="1"/>
    <col min="25" max="25" width="3.125" style="742" customWidth="1"/>
    <col min="26" max="39" width="12.625" style="742" customWidth="1"/>
    <col min="40" max="59" width="13.625" style="742" customWidth="1"/>
    <col min="60" max="16384" width="9" style="742"/>
  </cols>
  <sheetData>
    <row r="1" spans="1:17" s="736" customFormat="1" ht="20.100000000000001" customHeight="1">
      <c r="B1" s="1411" t="s">
        <v>844</v>
      </c>
      <c r="C1" s="1167"/>
      <c r="D1" s="1167"/>
      <c r="E1" s="1167"/>
      <c r="F1" s="1167"/>
      <c r="G1" s="1167"/>
      <c r="H1" s="1167"/>
      <c r="I1" s="1167"/>
      <c r="J1" s="1167"/>
      <c r="K1" s="56"/>
      <c r="L1" s="56"/>
      <c r="M1" s="56"/>
      <c r="N1" s="56"/>
    </row>
    <row r="2" spans="1:17" s="736" customFormat="1" ht="9.9499999999999993" customHeight="1">
      <c r="A2" s="737"/>
      <c r="B2" s="56"/>
      <c r="C2" s="56"/>
      <c r="D2" s="56"/>
      <c r="E2" s="738"/>
      <c r="F2" s="739"/>
      <c r="G2" s="739"/>
      <c r="H2" s="739"/>
      <c r="I2" s="739"/>
      <c r="J2" s="739"/>
      <c r="K2" s="56"/>
    </row>
    <row r="3" spans="1:17" s="746" customFormat="1" ht="20.100000000000001" customHeight="1">
      <c r="A3" s="744"/>
      <c r="B3" s="1120" t="s">
        <v>319</v>
      </c>
      <c r="C3" s="1120"/>
      <c r="D3" s="1120"/>
      <c r="E3" s="1120"/>
      <c r="F3" s="1120"/>
      <c r="G3" s="1120"/>
      <c r="H3" s="1120"/>
      <c r="I3" s="1120"/>
      <c r="J3" s="1120"/>
      <c r="K3" s="738"/>
      <c r="L3" s="738"/>
      <c r="M3" s="738"/>
      <c r="N3" s="738"/>
      <c r="O3" s="745"/>
      <c r="P3" s="745"/>
      <c r="Q3" s="745"/>
    </row>
    <row r="4" spans="1:17" ht="8.25" customHeight="1" thickBot="1">
      <c r="A4" s="738"/>
      <c r="B4" s="738"/>
      <c r="C4" s="738"/>
      <c r="D4" s="738"/>
      <c r="E4" s="738"/>
      <c r="F4" s="738"/>
      <c r="G4" s="738"/>
      <c r="H4" s="738"/>
      <c r="I4" s="738"/>
      <c r="J4" s="738"/>
      <c r="K4" s="738"/>
      <c r="L4" s="738"/>
      <c r="M4" s="738"/>
      <c r="N4" s="738"/>
    </row>
    <row r="5" spans="1:17" s="49" customFormat="1" ht="31.5" customHeight="1">
      <c r="B5" s="1412" t="s">
        <v>151</v>
      </c>
      <c r="C5" s="1413"/>
      <c r="D5" s="1413"/>
      <c r="E5" s="1414"/>
      <c r="F5" s="818" t="s">
        <v>515</v>
      </c>
      <c r="G5" s="819" t="s">
        <v>578</v>
      </c>
      <c r="H5" s="1418" t="s">
        <v>320</v>
      </c>
      <c r="I5" s="1413"/>
      <c r="J5" s="1419"/>
      <c r="K5" s="463"/>
    </row>
    <row r="6" spans="1:17" s="49" customFormat="1" ht="20.100000000000001" customHeight="1" thickBot="1">
      <c r="B6" s="1415"/>
      <c r="C6" s="1416"/>
      <c r="D6" s="1416"/>
      <c r="E6" s="1417"/>
      <c r="F6" s="820" t="s">
        <v>132</v>
      </c>
      <c r="G6" s="820" t="s">
        <v>145</v>
      </c>
      <c r="H6" s="1420"/>
      <c r="I6" s="1416"/>
      <c r="J6" s="1421"/>
      <c r="K6" s="463"/>
    </row>
    <row r="7" spans="1:17" s="49" customFormat="1" ht="20.100000000000001" customHeight="1">
      <c r="B7" s="107"/>
      <c r="C7" s="474"/>
      <c r="D7" s="464" t="s">
        <v>321</v>
      </c>
      <c r="E7" s="643"/>
      <c r="F7" s="465"/>
      <c r="G7" s="465"/>
      <c r="H7" s="1422"/>
      <c r="I7" s="1423"/>
      <c r="J7" s="1424"/>
      <c r="K7" s="463"/>
    </row>
    <row r="8" spans="1:17" s="49" customFormat="1" ht="20.100000000000001" customHeight="1">
      <c r="B8" s="107"/>
      <c r="C8" s="474"/>
      <c r="D8" s="466" t="s">
        <v>321</v>
      </c>
      <c r="E8" s="467"/>
      <c r="F8" s="468"/>
      <c r="G8" s="468"/>
      <c r="H8" s="1407"/>
      <c r="I8" s="1408"/>
      <c r="J8" s="1409"/>
      <c r="K8" s="463"/>
    </row>
    <row r="9" spans="1:17" s="49" customFormat="1" ht="20.100000000000001" customHeight="1">
      <c r="B9" s="107"/>
      <c r="C9" s="475" t="s">
        <v>322</v>
      </c>
      <c r="D9" s="1399" t="s">
        <v>146</v>
      </c>
      <c r="E9" s="1400"/>
      <c r="F9" s="468"/>
      <c r="G9" s="468"/>
      <c r="H9" s="1407"/>
      <c r="I9" s="1408"/>
      <c r="J9" s="1409"/>
      <c r="K9" s="463"/>
    </row>
    <row r="10" spans="1:17" s="49" customFormat="1" ht="20.100000000000001" customHeight="1">
      <c r="B10" s="107"/>
      <c r="C10" s="474"/>
      <c r="D10" s="469" t="s">
        <v>321</v>
      </c>
      <c r="E10" s="642"/>
      <c r="F10" s="470"/>
      <c r="G10" s="470"/>
      <c r="H10" s="1404"/>
      <c r="I10" s="1405"/>
      <c r="J10" s="1406"/>
      <c r="K10" s="463"/>
    </row>
    <row r="11" spans="1:17" s="49" customFormat="1" ht="20.100000000000001" customHeight="1">
      <c r="B11" s="107"/>
      <c r="C11" s="474"/>
      <c r="D11" s="466" t="s">
        <v>321</v>
      </c>
      <c r="E11" s="467"/>
      <c r="F11" s="468"/>
      <c r="G11" s="468"/>
      <c r="H11" s="1407"/>
      <c r="I11" s="1408"/>
      <c r="J11" s="1409"/>
      <c r="K11" s="463"/>
    </row>
    <row r="12" spans="1:17" s="49" customFormat="1" ht="20.100000000000001" customHeight="1">
      <c r="B12" s="107"/>
      <c r="C12" s="476" t="s">
        <v>136</v>
      </c>
      <c r="D12" s="1399" t="s">
        <v>147</v>
      </c>
      <c r="E12" s="1400"/>
      <c r="F12" s="471"/>
      <c r="G12" s="471"/>
      <c r="H12" s="1401"/>
      <c r="I12" s="1402"/>
      <c r="J12" s="1403"/>
      <c r="K12" s="463"/>
    </row>
    <row r="13" spans="1:17" s="49" customFormat="1" ht="20.100000000000001" customHeight="1">
      <c r="B13" s="107"/>
      <c r="C13" s="477"/>
      <c r="D13" s="469" t="s">
        <v>321</v>
      </c>
      <c r="E13" s="642"/>
      <c r="F13" s="470"/>
      <c r="G13" s="470"/>
      <c r="H13" s="1404"/>
      <c r="I13" s="1405"/>
      <c r="J13" s="1406"/>
      <c r="K13" s="463"/>
    </row>
    <row r="14" spans="1:17" s="49" customFormat="1" ht="20.100000000000001" customHeight="1">
      <c r="B14" s="107"/>
      <c r="C14" s="474"/>
      <c r="D14" s="466" t="s">
        <v>321</v>
      </c>
      <c r="E14" s="467"/>
      <c r="F14" s="468"/>
      <c r="G14" s="468"/>
      <c r="H14" s="1407"/>
      <c r="I14" s="1408"/>
      <c r="J14" s="1409"/>
      <c r="K14" s="463"/>
    </row>
    <row r="15" spans="1:17" s="49" customFormat="1" ht="20.100000000000001" customHeight="1">
      <c r="B15" s="107"/>
      <c r="C15" s="475" t="s">
        <v>324</v>
      </c>
      <c r="D15" s="1399" t="s">
        <v>148</v>
      </c>
      <c r="E15" s="1400"/>
      <c r="F15" s="471"/>
      <c r="G15" s="471"/>
      <c r="H15" s="1401"/>
      <c r="I15" s="1402"/>
      <c r="J15" s="1403"/>
      <c r="K15" s="463"/>
    </row>
    <row r="16" spans="1:17" s="49" customFormat="1" ht="20.100000000000001" customHeight="1">
      <c r="B16" s="107"/>
      <c r="C16" s="474"/>
      <c r="D16" s="469" t="s">
        <v>321</v>
      </c>
      <c r="E16" s="642"/>
      <c r="F16" s="470"/>
      <c r="G16" s="470"/>
      <c r="H16" s="1404" t="s">
        <v>353</v>
      </c>
      <c r="I16" s="1405"/>
      <c r="J16" s="1406"/>
      <c r="K16" s="463"/>
    </row>
    <row r="17" spans="2:11" s="49" customFormat="1" ht="20.100000000000001" customHeight="1">
      <c r="B17" s="107"/>
      <c r="C17" s="474"/>
      <c r="D17" s="466" t="s">
        <v>321</v>
      </c>
      <c r="E17" s="467"/>
      <c r="F17" s="468"/>
      <c r="G17" s="468"/>
      <c r="H17" s="1407"/>
      <c r="I17" s="1408"/>
      <c r="J17" s="1409"/>
      <c r="K17" s="463"/>
    </row>
    <row r="18" spans="2:11" s="49" customFormat="1" ht="20.100000000000001" customHeight="1">
      <c r="B18" s="107"/>
      <c r="C18" s="475" t="s">
        <v>323</v>
      </c>
      <c r="D18" s="1399" t="s">
        <v>149</v>
      </c>
      <c r="E18" s="1400"/>
      <c r="F18" s="472"/>
      <c r="G18" s="471"/>
      <c r="H18" s="1401"/>
      <c r="I18" s="1402"/>
      <c r="J18" s="1403"/>
      <c r="K18" s="463"/>
    </row>
    <row r="19" spans="2:11" s="49" customFormat="1" ht="30.6" customHeight="1" thickBot="1">
      <c r="B19" s="473" t="s">
        <v>325</v>
      </c>
      <c r="C19" s="1058" t="s">
        <v>516</v>
      </c>
      <c r="D19" s="1365"/>
      <c r="E19" s="1410"/>
      <c r="F19" s="821">
        <f>G19/20</f>
        <v>0</v>
      </c>
      <c r="G19" s="822">
        <f>(G9+G12+G15+G18)</f>
        <v>0</v>
      </c>
      <c r="H19" s="1384" t="s">
        <v>326</v>
      </c>
      <c r="I19" s="1385"/>
      <c r="J19" s="1386"/>
      <c r="K19" s="463"/>
    </row>
    <row r="20" spans="2:11" s="49" customFormat="1" ht="20.100000000000001" customHeight="1">
      <c r="B20" s="107"/>
      <c r="C20" s="474"/>
      <c r="D20" s="464" t="s">
        <v>321</v>
      </c>
      <c r="E20" s="643"/>
      <c r="F20" s="465"/>
      <c r="G20" s="470"/>
      <c r="H20" s="1404"/>
      <c r="I20" s="1405"/>
      <c r="J20" s="1406"/>
      <c r="K20" s="463"/>
    </row>
    <row r="21" spans="2:11" s="49" customFormat="1" ht="20.100000000000001" customHeight="1">
      <c r="B21" s="107"/>
      <c r="C21" s="474"/>
      <c r="D21" s="466" t="s">
        <v>321</v>
      </c>
      <c r="E21" s="467"/>
      <c r="F21" s="468"/>
      <c r="G21" s="468"/>
      <c r="H21" s="1407"/>
      <c r="I21" s="1408"/>
      <c r="J21" s="1409"/>
      <c r="K21" s="463"/>
    </row>
    <row r="22" spans="2:11" s="49" customFormat="1" ht="20.100000000000001" customHeight="1">
      <c r="B22" s="107"/>
      <c r="C22" s="475" t="s">
        <v>322</v>
      </c>
      <c r="D22" s="1399" t="s">
        <v>146</v>
      </c>
      <c r="E22" s="1400"/>
      <c r="F22" s="468"/>
      <c r="G22" s="468"/>
      <c r="H22" s="1407"/>
      <c r="I22" s="1408"/>
      <c r="J22" s="1409"/>
      <c r="K22" s="463"/>
    </row>
    <row r="23" spans="2:11" s="49" customFormat="1" ht="20.100000000000001" customHeight="1">
      <c r="B23" s="107"/>
      <c r="C23" s="474"/>
      <c r="D23" s="469" t="s">
        <v>321</v>
      </c>
      <c r="E23" s="642"/>
      <c r="F23" s="470"/>
      <c r="G23" s="470"/>
      <c r="H23" s="1404"/>
      <c r="I23" s="1405"/>
      <c r="J23" s="1406"/>
      <c r="K23" s="463"/>
    </row>
    <row r="24" spans="2:11" s="49" customFormat="1" ht="20.100000000000001" customHeight="1">
      <c r="B24" s="107"/>
      <c r="C24" s="474"/>
      <c r="D24" s="466" t="s">
        <v>321</v>
      </c>
      <c r="E24" s="467"/>
      <c r="F24" s="468"/>
      <c r="G24" s="468"/>
      <c r="H24" s="1407"/>
      <c r="I24" s="1408"/>
      <c r="J24" s="1409"/>
      <c r="K24" s="463"/>
    </row>
    <row r="25" spans="2:11" s="49" customFormat="1" ht="20.100000000000001" customHeight="1">
      <c r="B25" s="107"/>
      <c r="C25" s="476" t="s">
        <v>327</v>
      </c>
      <c r="D25" s="1399" t="s">
        <v>147</v>
      </c>
      <c r="E25" s="1400"/>
      <c r="F25" s="471"/>
      <c r="G25" s="471"/>
      <c r="H25" s="1401"/>
      <c r="I25" s="1402"/>
      <c r="J25" s="1403"/>
      <c r="K25" s="463"/>
    </row>
    <row r="26" spans="2:11" s="49" customFormat="1" ht="20.100000000000001" customHeight="1">
      <c r="B26" s="107"/>
      <c r="C26" s="477"/>
      <c r="D26" s="469" t="s">
        <v>321</v>
      </c>
      <c r="E26" s="642"/>
      <c r="F26" s="470"/>
      <c r="G26" s="470"/>
      <c r="H26" s="1404"/>
      <c r="I26" s="1405"/>
      <c r="J26" s="1406"/>
      <c r="K26" s="463"/>
    </row>
    <row r="27" spans="2:11" s="49" customFormat="1" ht="20.100000000000001" customHeight="1">
      <c r="B27" s="107"/>
      <c r="C27" s="474"/>
      <c r="D27" s="466" t="s">
        <v>321</v>
      </c>
      <c r="E27" s="467"/>
      <c r="F27" s="468"/>
      <c r="G27" s="468"/>
      <c r="H27" s="1407"/>
      <c r="I27" s="1408"/>
      <c r="J27" s="1409"/>
      <c r="K27" s="463"/>
    </row>
    <row r="28" spans="2:11" s="49" customFormat="1" ht="20.100000000000001" customHeight="1">
      <c r="B28" s="107"/>
      <c r="C28" s="475" t="s">
        <v>324</v>
      </c>
      <c r="D28" s="1399" t="s">
        <v>148</v>
      </c>
      <c r="E28" s="1400"/>
      <c r="F28" s="471"/>
      <c r="G28" s="471"/>
      <c r="H28" s="1401"/>
      <c r="I28" s="1402"/>
      <c r="J28" s="1403"/>
      <c r="K28" s="463"/>
    </row>
    <row r="29" spans="2:11" s="49" customFormat="1" ht="20.100000000000001" customHeight="1">
      <c r="B29" s="107"/>
      <c r="C29" s="474"/>
      <c r="D29" s="469" t="s">
        <v>321</v>
      </c>
      <c r="E29" s="642"/>
      <c r="F29" s="470"/>
      <c r="G29" s="470"/>
      <c r="H29" s="1404" t="s">
        <v>353</v>
      </c>
      <c r="I29" s="1405"/>
      <c r="J29" s="1406"/>
      <c r="K29" s="463"/>
    </row>
    <row r="30" spans="2:11" s="49" customFormat="1" ht="20.100000000000001" customHeight="1">
      <c r="B30" s="107"/>
      <c r="C30" s="474"/>
      <c r="D30" s="466" t="s">
        <v>321</v>
      </c>
      <c r="E30" s="467"/>
      <c r="F30" s="468"/>
      <c r="G30" s="468"/>
      <c r="H30" s="1407"/>
      <c r="I30" s="1408"/>
      <c r="J30" s="1409"/>
      <c r="K30" s="463"/>
    </row>
    <row r="31" spans="2:11" s="49" customFormat="1" ht="20.100000000000001" customHeight="1">
      <c r="B31" s="107"/>
      <c r="C31" s="475" t="s">
        <v>323</v>
      </c>
      <c r="D31" s="1399" t="s">
        <v>149</v>
      </c>
      <c r="E31" s="1400"/>
      <c r="F31" s="472"/>
      <c r="G31" s="471"/>
      <c r="H31" s="1401"/>
      <c r="I31" s="1402"/>
      <c r="J31" s="1403"/>
      <c r="K31" s="463"/>
    </row>
    <row r="32" spans="2:11" s="49" customFormat="1" ht="30.6" customHeight="1" thickBot="1">
      <c r="B32" s="473" t="s">
        <v>328</v>
      </c>
      <c r="C32" s="1381" t="s">
        <v>517</v>
      </c>
      <c r="D32" s="1382"/>
      <c r="E32" s="1383"/>
      <c r="F32" s="821">
        <f>G32/20</f>
        <v>0</v>
      </c>
      <c r="G32" s="822">
        <f>(G22+G25+G28+G31)</f>
        <v>0</v>
      </c>
      <c r="H32" s="1384" t="s">
        <v>329</v>
      </c>
      <c r="I32" s="1385"/>
      <c r="J32" s="1386"/>
      <c r="K32" s="463"/>
    </row>
    <row r="33" spans="2:10" s="49" customFormat="1" ht="20.100000000000001" customHeight="1" thickBot="1">
      <c r="B33" s="1387" t="s">
        <v>330</v>
      </c>
      <c r="C33" s="1388"/>
      <c r="D33" s="1388"/>
      <c r="E33" s="1389"/>
      <c r="F33" s="823">
        <f>(F19+F32)</f>
        <v>0</v>
      </c>
      <c r="G33" s="823">
        <f>(G19+G32)</f>
        <v>0</v>
      </c>
      <c r="H33" s="1349"/>
      <c r="I33" s="1390"/>
      <c r="J33" s="1391"/>
    </row>
    <row r="34" spans="2:10" s="49" customFormat="1" ht="8.25" customHeight="1"/>
    <row r="35" spans="2:10" s="49" customFormat="1" ht="13.5" customHeight="1">
      <c r="B35" s="30" t="s">
        <v>308</v>
      </c>
      <c r="C35" s="1117" t="s">
        <v>131</v>
      </c>
      <c r="D35" s="1347"/>
      <c r="E35" s="1347"/>
      <c r="F35" s="1347"/>
      <c r="G35" s="1347"/>
      <c r="H35" s="1347"/>
      <c r="I35" s="1347"/>
      <c r="J35" s="1347"/>
    </row>
    <row r="36" spans="2:10" s="49" customFormat="1" ht="13.5" customHeight="1">
      <c r="B36" s="30" t="s">
        <v>238</v>
      </c>
      <c r="C36" s="267" t="s">
        <v>331</v>
      </c>
      <c r="D36" s="268"/>
      <c r="E36" s="268"/>
      <c r="F36" s="268"/>
      <c r="G36" s="268"/>
      <c r="H36" s="268"/>
      <c r="I36" s="268"/>
      <c r="J36" s="268"/>
    </row>
    <row r="37" spans="2:10" s="49" customFormat="1" ht="13.5" customHeight="1">
      <c r="B37" s="30" t="s">
        <v>177</v>
      </c>
      <c r="C37" s="1395" t="s">
        <v>349</v>
      </c>
      <c r="D37" s="1396"/>
      <c r="E37" s="1396"/>
      <c r="F37" s="1396"/>
      <c r="G37" s="1396"/>
      <c r="H37" s="1396"/>
      <c r="I37" s="1396"/>
      <c r="J37" s="1396"/>
    </row>
    <row r="38" spans="2:10" s="49" customFormat="1" ht="13.5" customHeight="1">
      <c r="B38" s="30" t="s">
        <v>178</v>
      </c>
      <c r="C38" s="1153" t="s">
        <v>351</v>
      </c>
      <c r="D38" s="1396"/>
      <c r="E38" s="1396"/>
      <c r="F38" s="1396"/>
      <c r="G38" s="1396"/>
      <c r="H38" s="1396"/>
      <c r="I38" s="1396"/>
      <c r="J38" s="1396"/>
    </row>
    <row r="39" spans="2:10" s="49" customFormat="1" ht="25.5" customHeight="1">
      <c r="B39" s="30" t="s">
        <v>175</v>
      </c>
      <c r="C39" s="1397" t="s">
        <v>988</v>
      </c>
      <c r="D39" s="1398"/>
      <c r="E39" s="1398"/>
      <c r="F39" s="1398"/>
      <c r="G39" s="1398"/>
      <c r="H39" s="1398"/>
      <c r="I39" s="1398"/>
      <c r="J39" s="1020"/>
    </row>
    <row r="40" spans="2:10" s="49" customFormat="1" ht="13.5" customHeight="1">
      <c r="B40" s="30" t="s">
        <v>176</v>
      </c>
      <c r="C40" s="1117" t="s">
        <v>849</v>
      </c>
      <c r="D40" s="1347"/>
      <c r="E40" s="1347"/>
      <c r="F40" s="1347"/>
      <c r="G40" s="1347"/>
      <c r="H40" s="1347"/>
      <c r="I40" s="1347"/>
      <c r="J40" s="1347"/>
    </row>
    <row r="41" spans="2:10" s="49" customFormat="1" ht="13.5" customHeight="1" thickBot="1">
      <c r="B41" s="30" t="s">
        <v>179</v>
      </c>
      <c r="C41" s="1117" t="s">
        <v>861</v>
      </c>
      <c r="D41" s="1347"/>
      <c r="E41" s="1347"/>
      <c r="F41" s="1347"/>
      <c r="G41" s="1347"/>
      <c r="H41" s="1347"/>
      <c r="I41" s="1347"/>
      <c r="J41" s="1347"/>
    </row>
    <row r="42" spans="2:10" ht="12" customHeight="1">
      <c r="H42" s="48"/>
      <c r="I42" s="1266" t="s">
        <v>228</v>
      </c>
      <c r="J42" s="1392"/>
    </row>
    <row r="43" spans="2:10" ht="12.75" customHeight="1" thickBot="1">
      <c r="H43" s="48"/>
      <c r="I43" s="1393"/>
      <c r="J43" s="1394"/>
    </row>
    <row r="44" spans="2:10" ht="8.25" customHeight="1"/>
  </sheetData>
  <mergeCells count="49">
    <mergeCell ref="B1:J1"/>
    <mergeCell ref="B3:J3"/>
    <mergeCell ref="B5:E6"/>
    <mergeCell ref="H5:J6"/>
    <mergeCell ref="H7:J7"/>
    <mergeCell ref="H8:J8"/>
    <mergeCell ref="D9:E9"/>
    <mergeCell ref="H9:J9"/>
    <mergeCell ref="H10:J10"/>
    <mergeCell ref="H11:J11"/>
    <mergeCell ref="D12:E12"/>
    <mergeCell ref="H12:J12"/>
    <mergeCell ref="H13:J13"/>
    <mergeCell ref="H14:J14"/>
    <mergeCell ref="D15:E15"/>
    <mergeCell ref="H15:J15"/>
    <mergeCell ref="H16:J16"/>
    <mergeCell ref="H17:J17"/>
    <mergeCell ref="D18:E18"/>
    <mergeCell ref="H18:J18"/>
    <mergeCell ref="C19:E19"/>
    <mergeCell ref="H19:J19"/>
    <mergeCell ref="H20:J20"/>
    <mergeCell ref="H21:J21"/>
    <mergeCell ref="D22:E22"/>
    <mergeCell ref="H22:J22"/>
    <mergeCell ref="H23:J23"/>
    <mergeCell ref="H24:J24"/>
    <mergeCell ref="D25:E25"/>
    <mergeCell ref="H25:J25"/>
    <mergeCell ref="H26:J26"/>
    <mergeCell ref="H27:J27"/>
    <mergeCell ref="D28:E28"/>
    <mergeCell ref="H28:J28"/>
    <mergeCell ref="H29:J29"/>
    <mergeCell ref="H30:J30"/>
    <mergeCell ref="D31:E31"/>
    <mergeCell ref="H31:J31"/>
    <mergeCell ref="C32:E32"/>
    <mergeCell ref="H32:J32"/>
    <mergeCell ref="B33:E33"/>
    <mergeCell ref="H33:J33"/>
    <mergeCell ref="I42:J43"/>
    <mergeCell ref="C35:J35"/>
    <mergeCell ref="C37:J37"/>
    <mergeCell ref="C38:J38"/>
    <mergeCell ref="C39:J39"/>
    <mergeCell ref="C40:J40"/>
    <mergeCell ref="C41:J41"/>
  </mergeCells>
  <phoneticPr fontId="27"/>
  <printOptions horizontalCentered="1"/>
  <pageMargins left="0.78740157480314965" right="0.78740157480314965" top="0.78740157480314965" bottom="0.78740157480314965" header="0.51181102362204722" footer="0.51181102362204722"/>
  <pageSetup paperSize="8" scale="90"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D32"/>
  <sheetViews>
    <sheetView zoomScaleNormal="100" zoomScaleSheetLayoutView="70" workbookViewId="0">
      <selection activeCell="C27" sqref="C27:Z27"/>
    </sheetView>
  </sheetViews>
  <sheetFormatPr defaultColWidth="9" defaultRowHeight="12"/>
  <cols>
    <col min="1" max="1" width="2.125" style="742" customWidth="1"/>
    <col min="2" max="2" width="3.875" style="742" customWidth="1"/>
    <col min="3" max="3" width="2.875" style="742" customWidth="1"/>
    <col min="4" max="4" width="30.625" style="742" customWidth="1"/>
    <col min="5" max="5" width="34.625" style="742" customWidth="1"/>
    <col min="6" max="25" width="12.5" style="742" customWidth="1"/>
    <col min="26" max="26" width="15.625" style="742" customWidth="1"/>
    <col min="27" max="27" width="2.125" style="742" customWidth="1"/>
    <col min="28" max="16384" width="9" style="742"/>
  </cols>
  <sheetData>
    <row r="1" spans="1:30" s="736" customFormat="1" ht="20.100000000000001" customHeight="1">
      <c r="B1" s="1411" t="s">
        <v>845</v>
      </c>
      <c r="C1" s="1119"/>
      <c r="D1" s="1119"/>
      <c r="E1" s="1119"/>
      <c r="F1" s="1119"/>
      <c r="G1" s="1119"/>
      <c r="H1" s="1119"/>
      <c r="I1" s="1119"/>
      <c r="J1" s="1119"/>
      <c r="K1" s="1119"/>
      <c r="L1" s="1119"/>
      <c r="M1" s="1119"/>
      <c r="N1" s="1119"/>
      <c r="O1" s="1119"/>
      <c r="P1" s="1119"/>
      <c r="Q1" s="1119"/>
      <c r="R1" s="1119"/>
      <c r="S1" s="1119"/>
      <c r="T1" s="1119"/>
      <c r="U1" s="1119"/>
      <c r="V1" s="1119"/>
      <c r="W1" s="1119"/>
      <c r="X1" s="1119"/>
      <c r="Y1" s="1119"/>
      <c r="Z1" s="1119"/>
    </row>
    <row r="2" spans="1:30" s="736" customFormat="1" ht="9.9499999999999993" customHeight="1">
      <c r="B2" s="737"/>
      <c r="C2" s="737"/>
      <c r="D2" s="56"/>
      <c r="E2" s="56"/>
      <c r="F2" s="56"/>
      <c r="G2" s="56"/>
      <c r="H2" s="56"/>
      <c r="I2" s="56"/>
      <c r="J2" s="56"/>
      <c r="K2" s="56"/>
      <c r="L2" s="56"/>
      <c r="M2" s="56"/>
      <c r="P2" s="738"/>
      <c r="Q2" s="738"/>
      <c r="R2" s="738"/>
      <c r="S2" s="738"/>
      <c r="T2" s="738"/>
      <c r="U2" s="738"/>
      <c r="V2" s="738"/>
      <c r="W2" s="738"/>
      <c r="X2" s="738"/>
      <c r="Y2" s="738"/>
      <c r="Z2" s="739"/>
    </row>
    <row r="3" spans="1:30" s="740" customFormat="1" ht="20.100000000000001" customHeight="1">
      <c r="B3" s="1168" t="s">
        <v>158</v>
      </c>
      <c r="C3" s="1168"/>
      <c r="D3" s="1120"/>
      <c r="E3" s="1120"/>
      <c r="F3" s="1120"/>
      <c r="G3" s="1120"/>
      <c r="H3" s="1120"/>
      <c r="I3" s="1120"/>
      <c r="J3" s="1120"/>
      <c r="K3" s="1120"/>
      <c r="L3" s="1120"/>
      <c r="M3" s="1120"/>
      <c r="N3" s="1120"/>
      <c r="O3" s="1120"/>
      <c r="P3" s="1120"/>
      <c r="Q3" s="1120"/>
      <c r="R3" s="1120"/>
      <c r="S3" s="1120"/>
      <c r="T3" s="1120"/>
      <c r="U3" s="1120"/>
      <c r="V3" s="1120"/>
      <c r="W3" s="1120"/>
      <c r="X3" s="1120"/>
      <c r="Y3" s="1120"/>
      <c r="Z3" s="1120"/>
      <c r="AA3" s="741"/>
      <c r="AB3" s="741"/>
      <c r="AC3" s="741"/>
      <c r="AD3" s="741"/>
    </row>
    <row r="4" spans="1:30" s="740" customFormat="1" ht="8.25" customHeight="1">
      <c r="B4" s="52"/>
      <c r="C4" s="52"/>
      <c r="D4" s="53"/>
      <c r="E4" s="53"/>
      <c r="F4" s="53"/>
      <c r="G4" s="53"/>
      <c r="H4" s="53"/>
      <c r="I4" s="53"/>
      <c r="J4" s="53"/>
      <c r="K4" s="53"/>
      <c r="L4" s="53"/>
      <c r="M4" s="53"/>
      <c r="N4" s="53"/>
      <c r="O4" s="53"/>
      <c r="P4" s="53"/>
      <c r="Q4" s="53"/>
      <c r="R4" s="53"/>
      <c r="S4" s="53"/>
      <c r="T4" s="53"/>
      <c r="U4" s="53"/>
      <c r="V4" s="53"/>
      <c r="W4" s="53"/>
      <c r="X4" s="53"/>
      <c r="Y4" s="53"/>
      <c r="Z4" s="53"/>
      <c r="AA4" s="741"/>
      <c r="AB4" s="741"/>
      <c r="AC4" s="741"/>
      <c r="AD4" s="741"/>
    </row>
    <row r="5" spans="1:30" s="49" customFormat="1" ht="20.100000000000001" customHeight="1" thickBot="1">
      <c r="Z5" s="478" t="s">
        <v>221</v>
      </c>
    </row>
    <row r="6" spans="1:30" s="85" customFormat="1" ht="20.100000000000001" customHeight="1" thickBot="1">
      <c r="A6" s="109"/>
      <c r="B6" s="1426" t="s">
        <v>159</v>
      </c>
      <c r="C6" s="1427"/>
      <c r="D6" s="1428"/>
      <c r="E6" s="824" t="s">
        <v>129</v>
      </c>
      <c r="F6" s="825" t="s">
        <v>378</v>
      </c>
      <c r="G6" s="825" t="s">
        <v>379</v>
      </c>
      <c r="H6" s="825" t="s">
        <v>380</v>
      </c>
      <c r="I6" s="825" t="s">
        <v>381</v>
      </c>
      <c r="J6" s="825" t="s">
        <v>382</v>
      </c>
      <c r="K6" s="825" t="s">
        <v>383</v>
      </c>
      <c r="L6" s="825" t="s">
        <v>384</v>
      </c>
      <c r="M6" s="825" t="s">
        <v>385</v>
      </c>
      <c r="N6" s="825" t="s">
        <v>386</v>
      </c>
      <c r="O6" s="825" t="s">
        <v>387</v>
      </c>
      <c r="P6" s="825" t="s">
        <v>388</v>
      </c>
      <c r="Q6" s="825" t="s">
        <v>389</v>
      </c>
      <c r="R6" s="825" t="s">
        <v>390</v>
      </c>
      <c r="S6" s="825" t="s">
        <v>391</v>
      </c>
      <c r="T6" s="825" t="s">
        <v>392</v>
      </c>
      <c r="U6" s="825" t="s">
        <v>393</v>
      </c>
      <c r="V6" s="825" t="s">
        <v>394</v>
      </c>
      <c r="W6" s="825" t="s">
        <v>857</v>
      </c>
      <c r="X6" s="825" t="s">
        <v>858</v>
      </c>
      <c r="Y6" s="825" t="s">
        <v>859</v>
      </c>
      <c r="Z6" s="826" t="s">
        <v>80</v>
      </c>
    </row>
    <row r="7" spans="1:30" s="85" customFormat="1" ht="20.100000000000001" customHeight="1">
      <c r="A7" s="109"/>
      <c r="B7" s="479"/>
      <c r="C7" s="480" t="s">
        <v>321</v>
      </c>
      <c r="D7" s="481"/>
      <c r="E7" s="482"/>
      <c r="F7" s="483"/>
      <c r="G7" s="483"/>
      <c r="H7" s="483"/>
      <c r="I7" s="483"/>
      <c r="J7" s="483"/>
      <c r="K7" s="483"/>
      <c r="L7" s="483"/>
      <c r="M7" s="483"/>
      <c r="N7" s="483"/>
      <c r="O7" s="483"/>
      <c r="P7" s="483"/>
      <c r="Q7" s="483"/>
      <c r="R7" s="483"/>
      <c r="S7" s="483"/>
      <c r="T7" s="483"/>
      <c r="U7" s="483"/>
      <c r="V7" s="483"/>
      <c r="W7" s="483"/>
      <c r="X7" s="483"/>
      <c r="Y7" s="483"/>
      <c r="Z7" s="484">
        <f>SUM(F7:Y7)</f>
        <v>0</v>
      </c>
    </row>
    <row r="8" spans="1:30" s="85" customFormat="1" ht="20.100000000000001" customHeight="1">
      <c r="A8" s="109"/>
      <c r="B8" s="479"/>
      <c r="C8" s="485" t="s">
        <v>321</v>
      </c>
      <c r="D8" s="486"/>
      <c r="E8" s="487"/>
      <c r="F8" s="488"/>
      <c r="G8" s="488"/>
      <c r="H8" s="488"/>
      <c r="I8" s="488"/>
      <c r="J8" s="488"/>
      <c r="K8" s="488"/>
      <c r="L8" s="488"/>
      <c r="M8" s="488"/>
      <c r="N8" s="488"/>
      <c r="O8" s="488"/>
      <c r="P8" s="488"/>
      <c r="Q8" s="488"/>
      <c r="R8" s="488"/>
      <c r="S8" s="488"/>
      <c r="T8" s="488"/>
      <c r="U8" s="488"/>
      <c r="V8" s="488"/>
      <c r="W8" s="488"/>
      <c r="X8" s="488"/>
      <c r="Y8" s="488"/>
      <c r="Z8" s="489">
        <f>SUM(F8:Y8)</f>
        <v>0</v>
      </c>
    </row>
    <row r="9" spans="1:30" s="85" customFormat="1" ht="20.100000000000001" customHeight="1">
      <c r="A9" s="109"/>
      <c r="B9" s="479"/>
      <c r="C9" s="485" t="s">
        <v>321</v>
      </c>
      <c r="D9" s="486"/>
      <c r="E9" s="487"/>
      <c r="F9" s="488"/>
      <c r="G9" s="488"/>
      <c r="H9" s="488"/>
      <c r="I9" s="488"/>
      <c r="J9" s="488"/>
      <c r="K9" s="488"/>
      <c r="L9" s="488"/>
      <c r="M9" s="488"/>
      <c r="N9" s="488"/>
      <c r="O9" s="488"/>
      <c r="P9" s="488"/>
      <c r="Q9" s="488"/>
      <c r="R9" s="488"/>
      <c r="S9" s="488"/>
      <c r="T9" s="488"/>
      <c r="U9" s="488"/>
      <c r="V9" s="488"/>
      <c r="W9" s="488"/>
      <c r="X9" s="488"/>
      <c r="Y9" s="488"/>
      <c r="Z9" s="489">
        <f>SUM(F9:Y9)</f>
        <v>0</v>
      </c>
    </row>
    <row r="10" spans="1:30" s="85" customFormat="1" ht="20.100000000000001" customHeight="1">
      <c r="A10" s="109"/>
      <c r="B10" s="479"/>
      <c r="C10" s="485" t="s">
        <v>321</v>
      </c>
      <c r="D10" s="486"/>
      <c r="E10" s="487"/>
      <c r="F10" s="488"/>
      <c r="G10" s="488"/>
      <c r="H10" s="488"/>
      <c r="I10" s="488"/>
      <c r="J10" s="488"/>
      <c r="K10" s="488"/>
      <c r="L10" s="488"/>
      <c r="M10" s="488"/>
      <c r="N10" s="488"/>
      <c r="O10" s="488"/>
      <c r="P10" s="488"/>
      <c r="Q10" s="488"/>
      <c r="R10" s="488"/>
      <c r="S10" s="488"/>
      <c r="T10" s="488"/>
      <c r="U10" s="488"/>
      <c r="V10" s="488"/>
      <c r="W10" s="488"/>
      <c r="X10" s="488"/>
      <c r="Y10" s="488"/>
      <c r="Z10" s="489">
        <f>SUM(F10:Y10)</f>
        <v>0</v>
      </c>
    </row>
    <row r="11" spans="1:30" s="85" customFormat="1" ht="20.100000000000001" customHeight="1">
      <c r="A11" s="109"/>
      <c r="B11" s="479"/>
      <c r="C11" s="490" t="s">
        <v>321</v>
      </c>
      <c r="D11" s="491"/>
      <c r="E11" s="492"/>
      <c r="F11" s="493"/>
      <c r="G11" s="493"/>
      <c r="H11" s="493"/>
      <c r="I11" s="493"/>
      <c r="J11" s="493"/>
      <c r="K11" s="493"/>
      <c r="L11" s="493"/>
      <c r="M11" s="493"/>
      <c r="N11" s="493"/>
      <c r="O11" s="493"/>
      <c r="P11" s="493"/>
      <c r="Q11" s="493"/>
      <c r="R11" s="493"/>
      <c r="S11" s="493"/>
      <c r="T11" s="493"/>
      <c r="U11" s="493"/>
      <c r="V11" s="493"/>
      <c r="W11" s="493"/>
      <c r="X11" s="493"/>
      <c r="Y11" s="493"/>
      <c r="Z11" s="494">
        <f>SUM(F11:Y11)</f>
        <v>0</v>
      </c>
    </row>
    <row r="12" spans="1:30" s="85" customFormat="1" ht="20.100000000000001" customHeight="1" thickBot="1">
      <c r="A12" s="109"/>
      <c r="B12" s="641" t="s">
        <v>325</v>
      </c>
      <c r="C12" s="1390" t="s">
        <v>518</v>
      </c>
      <c r="D12" s="1429"/>
      <c r="E12" s="1041"/>
      <c r="F12" s="827">
        <f>SUM(F7:F11)</f>
        <v>0</v>
      </c>
      <c r="G12" s="827">
        <f t="shared" ref="G12:Y12" si="0">SUM(G7:G11)</f>
        <v>0</v>
      </c>
      <c r="H12" s="827">
        <f t="shared" si="0"/>
        <v>0</v>
      </c>
      <c r="I12" s="827">
        <f t="shared" si="0"/>
        <v>0</v>
      </c>
      <c r="J12" s="827">
        <f t="shared" si="0"/>
        <v>0</v>
      </c>
      <c r="K12" s="827">
        <f t="shared" si="0"/>
        <v>0</v>
      </c>
      <c r="L12" s="827">
        <f>SUM(L7:L11)</f>
        <v>0</v>
      </c>
      <c r="M12" s="827">
        <f>SUM(M7:M11)</f>
        <v>0</v>
      </c>
      <c r="N12" s="827">
        <f t="shared" si="0"/>
        <v>0</v>
      </c>
      <c r="O12" s="827">
        <f t="shared" si="0"/>
        <v>0</v>
      </c>
      <c r="P12" s="827">
        <f t="shared" si="0"/>
        <v>0</v>
      </c>
      <c r="Q12" s="827">
        <f t="shared" si="0"/>
        <v>0</v>
      </c>
      <c r="R12" s="827">
        <f t="shared" si="0"/>
        <v>0</v>
      </c>
      <c r="S12" s="827">
        <f t="shared" ref="S12:X12" si="1">SUM(S7:S11)</f>
        <v>0</v>
      </c>
      <c r="T12" s="827">
        <f t="shared" si="1"/>
        <v>0</v>
      </c>
      <c r="U12" s="827">
        <f t="shared" si="1"/>
        <v>0</v>
      </c>
      <c r="V12" s="827">
        <f t="shared" si="1"/>
        <v>0</v>
      </c>
      <c r="W12" s="827">
        <f t="shared" si="1"/>
        <v>0</v>
      </c>
      <c r="X12" s="827">
        <f t="shared" si="1"/>
        <v>0</v>
      </c>
      <c r="Y12" s="827">
        <f t="shared" si="0"/>
        <v>0</v>
      </c>
      <c r="Z12" s="828">
        <f>SUM(Z7:Z11)</f>
        <v>0</v>
      </c>
    </row>
    <row r="13" spans="1:30" s="85" customFormat="1" ht="20.100000000000001" customHeight="1">
      <c r="A13" s="109"/>
      <c r="B13" s="479"/>
      <c r="C13" s="480" t="s">
        <v>321</v>
      </c>
      <c r="D13" s="481"/>
      <c r="E13" s="482"/>
      <c r="F13" s="483"/>
      <c r="G13" s="483"/>
      <c r="H13" s="483"/>
      <c r="I13" s="483"/>
      <c r="J13" s="483"/>
      <c r="K13" s="483"/>
      <c r="L13" s="483"/>
      <c r="M13" s="483"/>
      <c r="N13" s="483"/>
      <c r="O13" s="483"/>
      <c r="P13" s="483"/>
      <c r="Q13" s="483"/>
      <c r="R13" s="483"/>
      <c r="S13" s="483"/>
      <c r="T13" s="483"/>
      <c r="U13" s="483"/>
      <c r="V13" s="483"/>
      <c r="W13" s="483"/>
      <c r="X13" s="483"/>
      <c r="Y13" s="483"/>
      <c r="Z13" s="484">
        <f>SUM(F13:Y13)</f>
        <v>0</v>
      </c>
    </row>
    <row r="14" spans="1:30" s="85" customFormat="1" ht="20.100000000000001" customHeight="1">
      <c r="A14" s="109"/>
      <c r="B14" s="479"/>
      <c r="C14" s="485" t="s">
        <v>321</v>
      </c>
      <c r="D14" s="486"/>
      <c r="E14" s="487"/>
      <c r="F14" s="488"/>
      <c r="G14" s="488"/>
      <c r="H14" s="488"/>
      <c r="I14" s="488"/>
      <c r="J14" s="488"/>
      <c r="K14" s="488"/>
      <c r="L14" s="488"/>
      <c r="M14" s="488"/>
      <c r="N14" s="488"/>
      <c r="O14" s="488"/>
      <c r="P14" s="488"/>
      <c r="Q14" s="488"/>
      <c r="R14" s="488"/>
      <c r="S14" s="488"/>
      <c r="T14" s="488"/>
      <c r="U14" s="488"/>
      <c r="V14" s="488"/>
      <c r="W14" s="488"/>
      <c r="X14" s="488"/>
      <c r="Y14" s="488"/>
      <c r="Z14" s="489">
        <f>SUM(F14:Y14)</f>
        <v>0</v>
      </c>
    </row>
    <row r="15" spans="1:30" s="85" customFormat="1" ht="20.100000000000001" customHeight="1">
      <c r="A15" s="109"/>
      <c r="B15" s="479"/>
      <c r="C15" s="485" t="s">
        <v>321</v>
      </c>
      <c r="D15" s="486"/>
      <c r="E15" s="487"/>
      <c r="F15" s="488"/>
      <c r="G15" s="488"/>
      <c r="H15" s="488"/>
      <c r="I15" s="488"/>
      <c r="J15" s="488"/>
      <c r="K15" s="488"/>
      <c r="L15" s="488"/>
      <c r="M15" s="488"/>
      <c r="N15" s="488"/>
      <c r="O15" s="488"/>
      <c r="P15" s="488"/>
      <c r="Q15" s="488"/>
      <c r="R15" s="488"/>
      <c r="S15" s="488"/>
      <c r="T15" s="488"/>
      <c r="U15" s="488"/>
      <c r="V15" s="488"/>
      <c r="W15" s="488"/>
      <c r="X15" s="488"/>
      <c r="Y15" s="488"/>
      <c r="Z15" s="489">
        <f>SUM(F15:Y15)</f>
        <v>0</v>
      </c>
    </row>
    <row r="16" spans="1:30" s="85" customFormat="1" ht="20.100000000000001" customHeight="1">
      <c r="A16" s="109"/>
      <c r="B16" s="479"/>
      <c r="C16" s="485" t="s">
        <v>321</v>
      </c>
      <c r="D16" s="486"/>
      <c r="E16" s="487"/>
      <c r="F16" s="488"/>
      <c r="G16" s="488"/>
      <c r="H16" s="488"/>
      <c r="I16" s="488"/>
      <c r="J16" s="488"/>
      <c r="K16" s="488"/>
      <c r="L16" s="488"/>
      <c r="M16" s="488"/>
      <c r="N16" s="488"/>
      <c r="O16" s="488"/>
      <c r="P16" s="488"/>
      <c r="Q16" s="488"/>
      <c r="R16" s="488"/>
      <c r="S16" s="488"/>
      <c r="T16" s="488"/>
      <c r="U16" s="488"/>
      <c r="V16" s="488"/>
      <c r="W16" s="488"/>
      <c r="X16" s="488"/>
      <c r="Y16" s="488"/>
      <c r="Z16" s="489">
        <f>SUM(F16:Y16)</f>
        <v>0</v>
      </c>
    </row>
    <row r="17" spans="1:26" s="85" customFormat="1" ht="20.100000000000001" customHeight="1">
      <c r="A17" s="109"/>
      <c r="B17" s="479"/>
      <c r="C17" s="490" t="s">
        <v>321</v>
      </c>
      <c r="D17" s="491"/>
      <c r="E17" s="492"/>
      <c r="F17" s="493"/>
      <c r="G17" s="493"/>
      <c r="H17" s="493"/>
      <c r="I17" s="493"/>
      <c r="J17" s="493"/>
      <c r="K17" s="493"/>
      <c r="L17" s="493"/>
      <c r="M17" s="493"/>
      <c r="N17" s="493"/>
      <c r="O17" s="493"/>
      <c r="P17" s="493"/>
      <c r="Q17" s="493"/>
      <c r="R17" s="493"/>
      <c r="S17" s="493"/>
      <c r="T17" s="493"/>
      <c r="U17" s="493"/>
      <c r="V17" s="493"/>
      <c r="W17" s="493"/>
      <c r="X17" s="493"/>
      <c r="Y17" s="493"/>
      <c r="Z17" s="494">
        <f>SUM(F17:Y17)</f>
        <v>0</v>
      </c>
    </row>
    <row r="18" spans="1:26" s="85" customFormat="1" ht="20.100000000000001" customHeight="1" thickBot="1">
      <c r="A18" s="109"/>
      <c r="B18" s="641" t="s">
        <v>332</v>
      </c>
      <c r="C18" s="1390" t="s">
        <v>519</v>
      </c>
      <c r="D18" s="1429"/>
      <c r="E18" s="1041"/>
      <c r="F18" s="829">
        <f>SUM(F13:F17)</f>
        <v>0</v>
      </c>
      <c r="G18" s="829">
        <f t="shared" ref="G18:Y18" si="2">SUM(G13:G17)</f>
        <v>0</v>
      </c>
      <c r="H18" s="829">
        <f t="shared" si="2"/>
        <v>0</v>
      </c>
      <c r="I18" s="829">
        <f t="shared" si="2"/>
        <v>0</v>
      </c>
      <c r="J18" s="829">
        <f t="shared" si="2"/>
        <v>0</v>
      </c>
      <c r="K18" s="829">
        <f t="shared" si="2"/>
        <v>0</v>
      </c>
      <c r="L18" s="829">
        <f>SUM(L13:L17)</f>
        <v>0</v>
      </c>
      <c r="M18" s="829">
        <f t="shared" si="2"/>
        <v>0</v>
      </c>
      <c r="N18" s="829">
        <f t="shared" si="2"/>
        <v>0</v>
      </c>
      <c r="O18" s="829">
        <f t="shared" si="2"/>
        <v>0</v>
      </c>
      <c r="P18" s="829">
        <f t="shared" si="2"/>
        <v>0</v>
      </c>
      <c r="Q18" s="829">
        <f t="shared" si="2"/>
        <v>0</v>
      </c>
      <c r="R18" s="829">
        <f t="shared" si="2"/>
        <v>0</v>
      </c>
      <c r="S18" s="829">
        <f t="shared" ref="S18:X18" si="3">SUM(S13:S17)</f>
        <v>0</v>
      </c>
      <c r="T18" s="829">
        <f t="shared" si="3"/>
        <v>0</v>
      </c>
      <c r="U18" s="829">
        <f t="shared" si="3"/>
        <v>0</v>
      </c>
      <c r="V18" s="829">
        <f t="shared" si="3"/>
        <v>0</v>
      </c>
      <c r="W18" s="829">
        <f t="shared" si="3"/>
        <v>0</v>
      </c>
      <c r="X18" s="829">
        <f t="shared" si="3"/>
        <v>0</v>
      </c>
      <c r="Y18" s="829">
        <f t="shared" si="2"/>
        <v>0</v>
      </c>
      <c r="Z18" s="830">
        <f>SUM(Z13:Z17)</f>
        <v>0</v>
      </c>
    </row>
    <row r="19" spans="1:26" s="85" customFormat="1" ht="20.100000000000001" customHeight="1" thickBot="1">
      <c r="A19" s="109"/>
      <c r="B19" s="1387" t="s">
        <v>333</v>
      </c>
      <c r="C19" s="1388"/>
      <c r="D19" s="1388"/>
      <c r="E19" s="1425"/>
      <c r="F19" s="829">
        <f t="shared" ref="F19:R19" si="4">SUM(F12,F18)</f>
        <v>0</v>
      </c>
      <c r="G19" s="829">
        <f t="shared" si="4"/>
        <v>0</v>
      </c>
      <c r="H19" s="829">
        <f t="shared" si="4"/>
        <v>0</v>
      </c>
      <c r="I19" s="829">
        <f t="shared" si="4"/>
        <v>0</v>
      </c>
      <c r="J19" s="829">
        <f t="shared" si="4"/>
        <v>0</v>
      </c>
      <c r="K19" s="829">
        <f t="shared" si="4"/>
        <v>0</v>
      </c>
      <c r="L19" s="829">
        <f t="shared" si="4"/>
        <v>0</v>
      </c>
      <c r="M19" s="829">
        <f t="shared" si="4"/>
        <v>0</v>
      </c>
      <c r="N19" s="829">
        <f t="shared" si="4"/>
        <v>0</v>
      </c>
      <c r="O19" s="829">
        <f t="shared" si="4"/>
        <v>0</v>
      </c>
      <c r="P19" s="829">
        <f t="shared" si="4"/>
        <v>0</v>
      </c>
      <c r="Q19" s="829">
        <f t="shared" si="4"/>
        <v>0</v>
      </c>
      <c r="R19" s="829">
        <f t="shared" si="4"/>
        <v>0</v>
      </c>
      <c r="S19" s="829">
        <f t="shared" ref="S19:X19" si="5">SUM(S12,S18)</f>
        <v>0</v>
      </c>
      <c r="T19" s="829">
        <f t="shared" si="5"/>
        <v>0</v>
      </c>
      <c r="U19" s="829">
        <f t="shared" si="5"/>
        <v>0</v>
      </c>
      <c r="V19" s="829">
        <f t="shared" si="5"/>
        <v>0</v>
      </c>
      <c r="W19" s="829">
        <f t="shared" si="5"/>
        <v>0</v>
      </c>
      <c r="X19" s="829">
        <f t="shared" si="5"/>
        <v>0</v>
      </c>
      <c r="Y19" s="829">
        <f t="shared" ref="Y19:Z19" si="6">SUM(Y12,Y18)</f>
        <v>0</v>
      </c>
      <c r="Z19" s="830">
        <f t="shared" si="6"/>
        <v>0</v>
      </c>
    </row>
    <row r="20" spans="1:26" s="49" customFormat="1" ht="8.25" customHeight="1"/>
    <row r="21" spans="1:26" s="495" customFormat="1" ht="13.5" customHeight="1">
      <c r="B21" s="30" t="s">
        <v>334</v>
      </c>
      <c r="C21" s="1117" t="s">
        <v>131</v>
      </c>
      <c r="D21" s="1347"/>
      <c r="E21" s="1347"/>
      <c r="F21" s="1347"/>
      <c r="G21" s="1347"/>
      <c r="H21" s="1347"/>
      <c r="I21" s="1347"/>
      <c r="J21" s="1347"/>
      <c r="K21" s="1347"/>
      <c r="L21" s="1347"/>
      <c r="M21" s="1347"/>
      <c r="N21" s="1347"/>
      <c r="O21" s="1347"/>
      <c r="P21" s="1347"/>
      <c r="Q21" s="1347"/>
      <c r="R21" s="1347"/>
      <c r="S21" s="1347"/>
      <c r="T21" s="1347"/>
      <c r="U21" s="1347"/>
      <c r="V21" s="1347"/>
      <c r="W21" s="1347"/>
      <c r="X21" s="1347"/>
      <c r="Y21" s="1347"/>
      <c r="Z21" s="1347"/>
    </row>
    <row r="22" spans="1:26" s="495" customFormat="1" ht="13.5" customHeight="1">
      <c r="B22" s="30" t="s">
        <v>335</v>
      </c>
      <c r="C22" s="1348" t="s">
        <v>336</v>
      </c>
      <c r="D22" s="1347"/>
      <c r="E22" s="1347"/>
      <c r="F22" s="1347"/>
      <c r="G22" s="1347"/>
      <c r="H22" s="1347"/>
      <c r="I22" s="1347"/>
      <c r="J22" s="1347"/>
      <c r="K22" s="1347"/>
      <c r="L22" s="1347"/>
      <c r="M22" s="1347"/>
      <c r="N22" s="1347"/>
      <c r="O22" s="1347"/>
      <c r="P22" s="1347"/>
      <c r="Q22" s="1347"/>
      <c r="R22" s="1347"/>
      <c r="S22" s="1347"/>
      <c r="T22" s="1347"/>
      <c r="U22" s="1347"/>
      <c r="V22" s="1347"/>
      <c r="W22" s="1347"/>
      <c r="X22" s="1347"/>
      <c r="Y22" s="1347"/>
      <c r="Z22" s="1347"/>
    </row>
    <row r="23" spans="1:26" s="495" customFormat="1" ht="13.5" customHeight="1">
      <c r="B23" s="30" t="s">
        <v>177</v>
      </c>
      <c r="C23" s="1348" t="s">
        <v>349</v>
      </c>
      <c r="D23" s="1347"/>
      <c r="E23" s="1347"/>
      <c r="F23" s="1347"/>
      <c r="G23" s="1347"/>
      <c r="H23" s="1347"/>
      <c r="I23" s="1347"/>
      <c r="J23" s="1347"/>
      <c r="K23" s="1347"/>
      <c r="L23" s="1347"/>
      <c r="M23" s="1347"/>
      <c r="N23" s="1347"/>
      <c r="O23" s="1347"/>
      <c r="P23" s="1347"/>
      <c r="Q23" s="1347"/>
      <c r="R23" s="1347"/>
      <c r="S23" s="1347"/>
      <c r="T23" s="1347"/>
      <c r="U23" s="1347"/>
      <c r="V23" s="1347"/>
      <c r="W23" s="1347"/>
      <c r="X23" s="1347"/>
      <c r="Y23" s="1347"/>
      <c r="Z23" s="1347"/>
    </row>
    <row r="24" spans="1:26" s="495" customFormat="1" ht="13.5" customHeight="1">
      <c r="B24" s="30" t="s">
        <v>178</v>
      </c>
      <c r="C24" s="1117" t="s">
        <v>351</v>
      </c>
      <c r="D24" s="1347"/>
      <c r="E24" s="1347"/>
      <c r="F24" s="1347"/>
      <c r="G24" s="1347"/>
      <c r="H24" s="1347"/>
      <c r="I24" s="1347"/>
      <c r="J24" s="1347"/>
      <c r="K24" s="1347"/>
      <c r="L24" s="1347"/>
      <c r="M24" s="1347"/>
      <c r="N24" s="1347"/>
      <c r="O24" s="1347"/>
      <c r="P24" s="1347"/>
      <c r="Q24" s="1347"/>
      <c r="R24" s="1347"/>
      <c r="S24" s="1347"/>
      <c r="T24" s="1347"/>
      <c r="U24" s="1347"/>
      <c r="V24" s="1347"/>
      <c r="W24" s="1347"/>
      <c r="X24" s="1347"/>
      <c r="Y24" s="1347"/>
      <c r="Z24" s="1347"/>
    </row>
    <row r="25" spans="1:26" s="495" customFormat="1" ht="13.5" customHeight="1">
      <c r="B25" s="30" t="s">
        <v>175</v>
      </c>
      <c r="C25" s="1117" t="s">
        <v>160</v>
      </c>
      <c r="D25" s="1347"/>
      <c r="E25" s="1347"/>
      <c r="F25" s="1347"/>
      <c r="G25" s="1347"/>
      <c r="H25" s="1347"/>
      <c r="I25" s="1347"/>
      <c r="J25" s="1347"/>
      <c r="K25" s="1347"/>
      <c r="L25" s="1347"/>
      <c r="M25" s="1347"/>
      <c r="N25" s="1347"/>
      <c r="O25" s="1347"/>
      <c r="P25" s="1347"/>
      <c r="Q25" s="1347"/>
      <c r="R25" s="1347"/>
      <c r="S25" s="1347"/>
      <c r="T25" s="1347"/>
      <c r="U25" s="1347"/>
      <c r="V25" s="1347"/>
      <c r="W25" s="1347"/>
      <c r="X25" s="1347"/>
      <c r="Y25" s="1347"/>
      <c r="Z25" s="1347"/>
    </row>
    <row r="26" spans="1:26" s="495" customFormat="1" ht="13.5" customHeight="1">
      <c r="B26" s="30" t="s">
        <v>176</v>
      </c>
      <c r="C26" s="1346" t="s">
        <v>988</v>
      </c>
      <c r="D26" s="1347"/>
      <c r="E26" s="1347"/>
      <c r="F26" s="1347"/>
      <c r="G26" s="1347"/>
      <c r="H26" s="1347"/>
      <c r="I26" s="1347"/>
      <c r="J26" s="1347"/>
      <c r="K26" s="1347"/>
      <c r="L26" s="1347"/>
      <c r="M26" s="1347"/>
      <c r="N26" s="1347"/>
      <c r="O26" s="1347"/>
      <c r="P26" s="1347"/>
      <c r="Q26" s="1347"/>
      <c r="R26" s="1347"/>
      <c r="S26" s="1347"/>
      <c r="T26" s="1347"/>
      <c r="U26" s="1347"/>
      <c r="V26" s="1347"/>
      <c r="W26" s="1347"/>
      <c r="X26" s="1347"/>
      <c r="Y26" s="1347"/>
      <c r="Z26" s="1347"/>
    </row>
    <row r="27" spans="1:26" s="495" customFormat="1" ht="13.5" customHeight="1">
      <c r="B27" s="30" t="s">
        <v>179</v>
      </c>
      <c r="C27" s="1117" t="s">
        <v>848</v>
      </c>
      <c r="D27" s="1347"/>
      <c r="E27" s="1347"/>
      <c r="F27" s="1347"/>
      <c r="G27" s="1347"/>
      <c r="H27" s="1347"/>
      <c r="I27" s="1347"/>
      <c r="J27" s="1347"/>
      <c r="K27" s="1347"/>
      <c r="L27" s="1347"/>
      <c r="M27" s="1347"/>
      <c r="N27" s="1347"/>
      <c r="O27" s="1347"/>
      <c r="P27" s="1347"/>
      <c r="Q27" s="1347"/>
      <c r="R27" s="1347"/>
      <c r="S27" s="1347"/>
      <c r="T27" s="1347"/>
      <c r="U27" s="1347"/>
      <c r="V27" s="1347"/>
      <c r="W27" s="1347"/>
      <c r="X27" s="1347"/>
      <c r="Y27" s="1347"/>
      <c r="Z27" s="1347"/>
    </row>
    <row r="28" spans="1:26" ht="8.25" customHeight="1" thickBot="1"/>
    <row r="29" spans="1:26" ht="12.75" customHeight="1">
      <c r="Q29" s="48"/>
      <c r="R29" s="48"/>
      <c r="S29" s="48"/>
      <c r="T29" s="48"/>
      <c r="U29" s="48"/>
      <c r="V29" s="48"/>
      <c r="W29" s="48"/>
      <c r="X29" s="48"/>
      <c r="Y29" s="1266" t="s">
        <v>228</v>
      </c>
      <c r="Z29" s="1392"/>
    </row>
    <row r="30" spans="1:26" ht="12.75" customHeight="1" thickBot="1">
      <c r="Q30" s="48"/>
      <c r="R30" s="48"/>
      <c r="S30" s="48"/>
      <c r="T30" s="48"/>
      <c r="U30" s="48"/>
      <c r="V30" s="48"/>
      <c r="W30" s="48"/>
      <c r="X30" s="48"/>
      <c r="Y30" s="1393"/>
      <c r="Z30" s="1394"/>
    </row>
    <row r="31" spans="1:26" ht="8.25" customHeight="1">
      <c r="A31" s="743"/>
      <c r="B31" s="56"/>
      <c r="C31" s="56"/>
    </row>
    <row r="32" spans="1:26" ht="13.5">
      <c r="A32" s="56"/>
      <c r="B32" s="56"/>
      <c r="C32" s="56"/>
    </row>
  </sheetData>
  <mergeCells count="14">
    <mergeCell ref="B1:Z1"/>
    <mergeCell ref="B3:Z3"/>
    <mergeCell ref="B6:D6"/>
    <mergeCell ref="C12:E12"/>
    <mergeCell ref="C18:E18"/>
    <mergeCell ref="B19:E19"/>
    <mergeCell ref="C27:Z27"/>
    <mergeCell ref="Y29:Z30"/>
    <mergeCell ref="C21:Z21"/>
    <mergeCell ref="C22:Z22"/>
    <mergeCell ref="C23:Z23"/>
    <mergeCell ref="C24:Z24"/>
    <mergeCell ref="C25:Z25"/>
    <mergeCell ref="C26:Z26"/>
  </mergeCells>
  <phoneticPr fontId="27"/>
  <printOptions horizontalCentered="1"/>
  <pageMargins left="0.78740157480314965" right="0.78740157480314965" top="0.98425196850393704" bottom="0.98425196850393704" header="0.51181102362204722" footer="0.51181102362204722"/>
  <pageSetup paperSize="8" scale="56"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36"/>
  <sheetViews>
    <sheetView showGridLines="0" zoomScaleNormal="100" zoomScaleSheetLayoutView="85" workbookViewId="0">
      <selection activeCell="C32" sqref="C32:F32"/>
    </sheetView>
  </sheetViews>
  <sheetFormatPr defaultColWidth="9" defaultRowHeight="12"/>
  <cols>
    <col min="1" max="1" width="2.125" style="742" customWidth="1"/>
    <col min="2" max="2" width="4.625" style="742" customWidth="1"/>
    <col min="3" max="3" width="25.625" style="742" customWidth="1"/>
    <col min="4" max="4" width="40.625" style="742" customWidth="1"/>
    <col min="5" max="6" width="15.625" style="742" customWidth="1"/>
    <col min="7" max="7" width="2.125" style="742" customWidth="1"/>
    <col min="8" max="11" width="13.625" style="742" customWidth="1"/>
    <col min="12" max="16384" width="9" style="742"/>
  </cols>
  <sheetData>
    <row r="1" spans="1:14" s="736" customFormat="1" ht="20.100000000000001" customHeight="1">
      <c r="B1" s="1411" t="s">
        <v>851</v>
      </c>
      <c r="C1" s="1119"/>
      <c r="D1" s="1119"/>
      <c r="E1" s="1119"/>
      <c r="F1" s="1119"/>
      <c r="G1" s="739"/>
      <c r="H1" s="56"/>
      <c r="I1" s="56"/>
      <c r="J1" s="56"/>
      <c r="K1" s="56"/>
    </row>
    <row r="2" spans="1:14" s="736" customFormat="1" ht="9.9499999999999993" customHeight="1">
      <c r="B2" s="737"/>
      <c r="C2" s="56"/>
      <c r="D2" s="56"/>
      <c r="E2" s="738"/>
      <c r="F2" s="739"/>
      <c r="G2" s="56"/>
      <c r="H2" s="56"/>
    </row>
    <row r="3" spans="1:14" s="736" customFormat="1" ht="20.100000000000001" customHeight="1">
      <c r="B3" s="1168" t="s">
        <v>850</v>
      </c>
      <c r="C3" s="1121"/>
      <c r="D3" s="1121"/>
      <c r="E3" s="1121"/>
      <c r="F3" s="1121"/>
      <c r="G3" s="754"/>
      <c r="H3" s="738"/>
      <c r="I3" s="738"/>
      <c r="J3" s="738"/>
      <c r="K3" s="738"/>
      <c r="L3" s="741"/>
      <c r="M3" s="741"/>
      <c r="N3" s="741"/>
    </row>
    <row r="4" spans="1:14" s="736" customFormat="1" ht="8.25" customHeight="1">
      <c r="A4" s="755"/>
      <c r="B4" s="756"/>
      <c r="C4" s="756"/>
      <c r="D4" s="756"/>
      <c r="E4" s="756"/>
      <c r="F4" s="756"/>
      <c r="G4" s="756"/>
      <c r="H4" s="738"/>
      <c r="I4" s="738"/>
      <c r="J4" s="738"/>
      <c r="K4" s="738"/>
      <c r="L4" s="741"/>
      <c r="M4" s="741"/>
      <c r="N4" s="741"/>
    </row>
    <row r="5" spans="1:14" s="85" customFormat="1" ht="20.100000000000001" customHeight="1" thickBot="1">
      <c r="B5" s="805" t="s">
        <v>305</v>
      </c>
      <c r="C5" s="805" t="s">
        <v>853</v>
      </c>
      <c r="E5" s="415"/>
      <c r="F5" s="415"/>
    </row>
    <row r="6" spans="1:14" s="85" customFormat="1" ht="20.100000000000001" customHeight="1">
      <c r="B6" s="1439" t="s">
        <v>306</v>
      </c>
      <c r="C6" s="1440"/>
      <c r="D6" s="1443" t="s">
        <v>129</v>
      </c>
      <c r="E6" s="1445" t="s">
        <v>130</v>
      </c>
      <c r="F6" s="1446"/>
    </row>
    <row r="7" spans="1:14" s="85" customFormat="1" ht="20.100000000000001" customHeight="1" thickBot="1">
      <c r="B7" s="1441"/>
      <c r="C7" s="1442"/>
      <c r="D7" s="1444"/>
      <c r="E7" s="831" t="s">
        <v>307</v>
      </c>
      <c r="F7" s="832" t="s">
        <v>509</v>
      </c>
    </row>
    <row r="8" spans="1:14" s="85" customFormat="1" ht="20.100000000000001" customHeight="1">
      <c r="B8" s="1447"/>
      <c r="C8" s="1448"/>
      <c r="D8" s="416"/>
      <c r="E8" s="417"/>
      <c r="F8" s="1449">
        <f>SUM(E8:E14)</f>
        <v>0</v>
      </c>
    </row>
    <row r="9" spans="1:14" s="85" customFormat="1" ht="20.100000000000001" customHeight="1">
      <c r="B9" s="1430"/>
      <c r="C9" s="1431"/>
      <c r="D9" s="418"/>
      <c r="E9" s="419"/>
      <c r="F9" s="1449"/>
    </row>
    <row r="10" spans="1:14" s="85" customFormat="1" ht="20.100000000000001" customHeight="1">
      <c r="B10" s="1430"/>
      <c r="C10" s="1431"/>
      <c r="D10" s="418"/>
      <c r="E10" s="419"/>
      <c r="F10" s="1449"/>
    </row>
    <row r="11" spans="1:14" s="85" customFormat="1" ht="20.100000000000001" customHeight="1">
      <c r="B11" s="1430"/>
      <c r="C11" s="1431"/>
      <c r="D11" s="418"/>
      <c r="E11" s="419"/>
      <c r="F11" s="1449"/>
    </row>
    <row r="12" spans="1:14" s="85" customFormat="1" ht="20.100000000000001" customHeight="1">
      <c r="B12" s="1430"/>
      <c r="C12" s="1431"/>
      <c r="D12" s="418"/>
      <c r="E12" s="419"/>
      <c r="F12" s="1449"/>
    </row>
    <row r="13" spans="1:14" s="85" customFormat="1" ht="20.100000000000001" customHeight="1">
      <c r="B13" s="1430"/>
      <c r="C13" s="1431"/>
      <c r="D13" s="418"/>
      <c r="E13" s="419"/>
      <c r="F13" s="1449"/>
    </row>
    <row r="14" spans="1:14" s="85" customFormat="1" ht="20.100000000000001" customHeight="1" thickBot="1">
      <c r="B14" s="1432"/>
      <c r="C14" s="1433"/>
      <c r="D14" s="420"/>
      <c r="E14" s="421"/>
      <c r="F14" s="1450"/>
    </row>
    <row r="15" spans="1:14" s="49" customFormat="1" ht="23.25" customHeight="1"/>
    <row r="16" spans="1:14" s="85" customFormat="1" ht="20.100000000000001" customHeight="1" thickBot="1">
      <c r="B16" s="805" t="s">
        <v>77</v>
      </c>
      <c r="C16" s="805" t="s">
        <v>862</v>
      </c>
      <c r="E16" s="415"/>
      <c r="F16" s="415"/>
    </row>
    <row r="17" spans="2:6" s="85" customFormat="1" ht="20.100000000000001" customHeight="1">
      <c r="B17" s="1439" t="s">
        <v>306</v>
      </c>
      <c r="C17" s="1440"/>
      <c r="D17" s="1443" t="s">
        <v>129</v>
      </c>
      <c r="E17" s="1445" t="s">
        <v>130</v>
      </c>
      <c r="F17" s="1446"/>
    </row>
    <row r="18" spans="2:6" s="85" customFormat="1" ht="20.100000000000001" customHeight="1" thickBot="1">
      <c r="B18" s="1441"/>
      <c r="C18" s="1442"/>
      <c r="D18" s="1444"/>
      <c r="E18" s="831" t="s">
        <v>307</v>
      </c>
      <c r="F18" s="832" t="s">
        <v>509</v>
      </c>
    </row>
    <row r="19" spans="2:6" s="85" customFormat="1" ht="20.100000000000001" customHeight="1">
      <c r="B19" s="1447"/>
      <c r="C19" s="1448"/>
      <c r="D19" s="416"/>
      <c r="E19" s="417"/>
      <c r="F19" s="1449">
        <f>SUM(E19:E25)</f>
        <v>0</v>
      </c>
    </row>
    <row r="20" spans="2:6" s="85" customFormat="1" ht="20.100000000000001" customHeight="1">
      <c r="B20" s="1430"/>
      <c r="C20" s="1431"/>
      <c r="D20" s="418"/>
      <c r="E20" s="419"/>
      <c r="F20" s="1449"/>
    </row>
    <row r="21" spans="2:6" s="85" customFormat="1" ht="20.100000000000001" customHeight="1">
      <c r="B21" s="1430"/>
      <c r="C21" s="1431"/>
      <c r="D21" s="418"/>
      <c r="E21" s="419"/>
      <c r="F21" s="1449"/>
    </row>
    <row r="22" spans="2:6" s="85" customFormat="1" ht="20.100000000000001" customHeight="1">
      <c r="B22" s="1430"/>
      <c r="C22" s="1431"/>
      <c r="D22" s="418"/>
      <c r="E22" s="419"/>
      <c r="F22" s="1449"/>
    </row>
    <row r="23" spans="2:6" s="85" customFormat="1" ht="20.100000000000001" customHeight="1">
      <c r="B23" s="1430"/>
      <c r="C23" s="1431"/>
      <c r="D23" s="418"/>
      <c r="E23" s="419"/>
      <c r="F23" s="1449"/>
    </row>
    <row r="24" spans="2:6" s="85" customFormat="1" ht="20.100000000000001" customHeight="1">
      <c r="B24" s="1430"/>
      <c r="C24" s="1431"/>
      <c r="D24" s="418"/>
      <c r="E24" s="419"/>
      <c r="F24" s="1449"/>
    </row>
    <row r="25" spans="2:6" s="85" customFormat="1" ht="20.100000000000001" customHeight="1" thickBot="1">
      <c r="B25" s="1432"/>
      <c r="C25" s="1433"/>
      <c r="D25" s="420"/>
      <c r="E25" s="421"/>
      <c r="F25" s="1450"/>
    </row>
    <row r="26" spans="2:6" s="49" customFormat="1" ht="13.5" customHeight="1">
      <c r="B26" s="30"/>
      <c r="C26" s="1117"/>
      <c r="D26" s="1347"/>
      <c r="E26" s="1347"/>
      <c r="F26" s="1347"/>
    </row>
    <row r="27" spans="2:6" s="49" customFormat="1" ht="13.5" customHeight="1">
      <c r="B27" s="30" t="s">
        <v>854</v>
      </c>
      <c r="C27" s="631" t="s">
        <v>855</v>
      </c>
      <c r="D27" s="632"/>
      <c r="E27" s="632"/>
      <c r="F27" s="632"/>
    </row>
    <row r="28" spans="2:6" s="49" customFormat="1" ht="13.5" customHeight="1">
      <c r="B28" s="30" t="s">
        <v>309</v>
      </c>
      <c r="C28" s="1117" t="s">
        <v>510</v>
      </c>
      <c r="D28" s="1347"/>
      <c r="E28" s="1347"/>
      <c r="F28" s="1347"/>
    </row>
    <row r="29" spans="2:6" s="49" customFormat="1" ht="13.5" customHeight="1">
      <c r="B29" s="30" t="s">
        <v>177</v>
      </c>
      <c r="C29" s="1348" t="s">
        <v>349</v>
      </c>
      <c r="D29" s="1347"/>
      <c r="E29" s="1347"/>
      <c r="F29" s="1347"/>
    </row>
    <row r="30" spans="2:6" s="49" customFormat="1" ht="13.5" customHeight="1">
      <c r="B30" s="30" t="s">
        <v>178</v>
      </c>
      <c r="C30" s="1117" t="s">
        <v>351</v>
      </c>
      <c r="D30" s="1347"/>
      <c r="E30" s="1347"/>
      <c r="F30" s="1347"/>
    </row>
    <row r="31" spans="2:6" s="49" customFormat="1" ht="24.95" customHeight="1">
      <c r="B31" s="30" t="s">
        <v>175</v>
      </c>
      <c r="C31" s="1397" t="s">
        <v>989</v>
      </c>
      <c r="D31" s="1116"/>
      <c r="E31" s="1116"/>
      <c r="F31" s="1116"/>
    </row>
    <row r="32" spans="2:6" s="49" customFormat="1" ht="13.5" customHeight="1">
      <c r="B32" s="30" t="s">
        <v>176</v>
      </c>
      <c r="C32" s="1116" t="s">
        <v>852</v>
      </c>
      <c r="D32" s="1434"/>
      <c r="E32" s="1434"/>
      <c r="F32" s="1434"/>
    </row>
    <row r="33" spans="5:6" s="49" customFormat="1" ht="8.25" customHeight="1" thickBot="1"/>
    <row r="34" spans="5:6" s="49" customFormat="1">
      <c r="E34" s="1435" t="s">
        <v>228</v>
      </c>
      <c r="F34" s="1436"/>
    </row>
    <row r="35" spans="5:6" s="49" customFormat="1" ht="12.75" thickBot="1">
      <c r="E35" s="1437"/>
      <c r="F35" s="1438"/>
    </row>
    <row r="36" spans="5:6" ht="8.25" customHeight="1"/>
  </sheetData>
  <mergeCells count="31">
    <mergeCell ref="B1:F1"/>
    <mergeCell ref="B3:F3"/>
    <mergeCell ref="B6:C7"/>
    <mergeCell ref="D6:D7"/>
    <mergeCell ref="E6:F6"/>
    <mergeCell ref="B8:C8"/>
    <mergeCell ref="F8:F14"/>
    <mergeCell ref="B9:C9"/>
    <mergeCell ref="B10:C10"/>
    <mergeCell ref="B11:C11"/>
    <mergeCell ref="C30:F30"/>
    <mergeCell ref="C31:F31"/>
    <mergeCell ref="C32:F32"/>
    <mergeCell ref="E34:F35"/>
    <mergeCell ref="B12:C12"/>
    <mergeCell ref="B13:C13"/>
    <mergeCell ref="B14:C14"/>
    <mergeCell ref="C26:F26"/>
    <mergeCell ref="C28:F28"/>
    <mergeCell ref="C29:F29"/>
    <mergeCell ref="B17:C18"/>
    <mergeCell ref="D17:D18"/>
    <mergeCell ref="E17:F17"/>
    <mergeCell ref="B19:C19"/>
    <mergeCell ref="F19:F25"/>
    <mergeCell ref="B20:C20"/>
    <mergeCell ref="B21:C21"/>
    <mergeCell ref="B22:C22"/>
    <mergeCell ref="B23:C23"/>
    <mergeCell ref="B24:C24"/>
    <mergeCell ref="B25:C25"/>
  </mergeCells>
  <phoneticPr fontId="27"/>
  <printOptions horizontalCentered="1"/>
  <pageMargins left="0.78740157480314965" right="0.78740157480314965" top="0.78740157480314965" bottom="0.78740157480314965" header="0.51181102362204722" footer="0.51181102362204722"/>
  <pageSetup paperSize="9" scale="81" fitToHeight="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B48"/>
  <sheetViews>
    <sheetView showGridLines="0" zoomScaleNormal="100" zoomScaleSheetLayoutView="85" workbookViewId="0">
      <selection activeCell="C19" sqref="C19:AB19"/>
    </sheetView>
  </sheetViews>
  <sheetFormatPr defaultColWidth="8" defaultRowHeight="11.25"/>
  <cols>
    <col min="1" max="1" width="2.125" style="736" customWidth="1"/>
    <col min="2" max="2" width="4.5" style="736" customWidth="1"/>
    <col min="3" max="3" width="14.125" style="736" customWidth="1"/>
    <col min="4" max="4" width="14.875" style="736" customWidth="1"/>
    <col min="5" max="5" width="16.125" style="736" customWidth="1"/>
    <col min="6" max="6" width="5.125" style="736" bestFit="1" customWidth="1"/>
    <col min="7" max="26" width="11.25" style="970" customWidth="1"/>
    <col min="27" max="27" width="12.125" style="736" customWidth="1"/>
    <col min="28" max="28" width="2.125" style="736" customWidth="1"/>
    <col min="29" max="29" width="10.125" style="736" customWidth="1"/>
    <col min="30" max="16384" width="8" style="736"/>
  </cols>
  <sheetData>
    <row r="1" spans="1:28" s="91" customFormat="1" ht="20.100000000000001" customHeight="1">
      <c r="B1" s="1411" t="s">
        <v>847</v>
      </c>
      <c r="C1" s="1119"/>
      <c r="D1" s="1119"/>
      <c r="E1" s="1119"/>
      <c r="F1" s="1119"/>
      <c r="G1" s="1119"/>
      <c r="H1" s="1119"/>
      <c r="I1" s="1119"/>
      <c r="J1" s="1119"/>
      <c r="K1" s="1119"/>
      <c r="L1" s="1119"/>
      <c r="M1" s="1119"/>
      <c r="N1" s="1119"/>
      <c r="O1" s="1119"/>
      <c r="P1" s="1119"/>
      <c r="Q1" s="1119"/>
      <c r="R1" s="1119"/>
      <c r="S1" s="1119"/>
      <c r="T1" s="1119"/>
      <c r="U1" s="1119"/>
      <c r="V1" s="1119"/>
      <c r="W1" s="1119"/>
      <c r="X1" s="1119"/>
      <c r="Y1" s="1119"/>
      <c r="Z1" s="1119"/>
      <c r="AA1" s="1119"/>
    </row>
    <row r="2" spans="1:28" ht="8.25" customHeight="1">
      <c r="B2" s="737"/>
      <c r="C2" s="56"/>
      <c r="D2" s="738"/>
      <c r="E2" s="739"/>
      <c r="F2" s="739"/>
      <c r="G2" s="968"/>
      <c r="H2" s="968"/>
      <c r="I2" s="968"/>
      <c r="J2" s="968"/>
      <c r="K2" s="969"/>
    </row>
    <row r="3" spans="1:28" ht="20.100000000000001" customHeight="1">
      <c r="B3" s="1168" t="s">
        <v>313</v>
      </c>
      <c r="C3" s="1459"/>
      <c r="D3" s="1459"/>
      <c r="E3" s="1459"/>
      <c r="F3" s="1459"/>
      <c r="G3" s="1459"/>
      <c r="H3" s="1459"/>
      <c r="I3" s="1459"/>
      <c r="J3" s="1459"/>
      <c r="K3" s="1459"/>
      <c r="L3" s="1459"/>
      <c r="M3" s="1459"/>
      <c r="N3" s="1459"/>
      <c r="O3" s="1459"/>
      <c r="P3" s="1459"/>
      <c r="Q3" s="1459"/>
      <c r="R3" s="1459"/>
      <c r="S3" s="1459"/>
      <c r="T3" s="1459"/>
      <c r="U3" s="1459"/>
      <c r="V3" s="1459"/>
      <c r="W3" s="1459"/>
      <c r="X3" s="1459"/>
      <c r="Y3" s="1459"/>
      <c r="Z3" s="1459"/>
      <c r="AA3" s="1459"/>
    </row>
    <row r="4" spans="1:28" ht="8.25" customHeight="1">
      <c r="B4" s="52"/>
      <c r="C4" s="747"/>
      <c r="D4" s="747"/>
      <c r="E4" s="747"/>
      <c r="F4" s="747"/>
      <c r="G4" s="971"/>
      <c r="H4" s="971"/>
      <c r="I4" s="971"/>
      <c r="J4" s="971"/>
      <c r="K4" s="971"/>
      <c r="L4" s="971"/>
      <c r="M4" s="971"/>
      <c r="N4" s="971"/>
      <c r="O4" s="971"/>
      <c r="P4" s="971"/>
      <c r="Q4" s="971"/>
      <c r="R4" s="971"/>
      <c r="S4" s="971"/>
      <c r="T4" s="971"/>
      <c r="U4" s="971"/>
      <c r="V4" s="971"/>
      <c r="W4" s="971"/>
      <c r="X4" s="971"/>
      <c r="Y4" s="971"/>
      <c r="Z4" s="971"/>
      <c r="AA4" s="747"/>
    </row>
    <row r="5" spans="1:28" s="422" customFormat="1" ht="20.100000000000001" customHeight="1" thickBot="1">
      <c r="B5" s="923" t="s">
        <v>63</v>
      </c>
      <c r="G5" s="972"/>
      <c r="H5" s="972"/>
      <c r="I5" s="972"/>
      <c r="J5" s="972"/>
      <c r="K5" s="972"/>
      <c r="L5" s="972"/>
      <c r="M5" s="972"/>
      <c r="N5" s="972"/>
      <c r="O5" s="972"/>
      <c r="P5" s="972"/>
      <c r="Q5" s="972"/>
      <c r="R5" s="972"/>
      <c r="S5" s="972"/>
      <c r="T5" s="972"/>
      <c r="U5" s="972"/>
      <c r="V5" s="972"/>
      <c r="W5" s="972"/>
      <c r="X5" s="972"/>
      <c r="Y5" s="972"/>
      <c r="Z5" s="972"/>
      <c r="AA5" s="423" t="s">
        <v>221</v>
      </c>
    </row>
    <row r="6" spans="1:28" s="45" customFormat="1" ht="20.100000000000001" customHeight="1" thickBot="1">
      <c r="A6" s="310"/>
      <c r="B6" s="1460" t="s">
        <v>310</v>
      </c>
      <c r="C6" s="1461"/>
      <c r="D6" s="1461"/>
      <c r="E6" s="1461"/>
      <c r="F6" s="1462"/>
      <c r="G6" s="973" t="s">
        <v>378</v>
      </c>
      <c r="H6" s="973" t="s">
        <v>379</v>
      </c>
      <c r="I6" s="973" t="s">
        <v>380</v>
      </c>
      <c r="J6" s="973" t="s">
        <v>381</v>
      </c>
      <c r="K6" s="973" t="s">
        <v>382</v>
      </c>
      <c r="L6" s="973" t="s">
        <v>383</v>
      </c>
      <c r="M6" s="973" t="s">
        <v>384</v>
      </c>
      <c r="N6" s="973" t="s">
        <v>385</v>
      </c>
      <c r="O6" s="973" t="s">
        <v>386</v>
      </c>
      <c r="P6" s="973" t="s">
        <v>387</v>
      </c>
      <c r="Q6" s="973" t="s">
        <v>388</v>
      </c>
      <c r="R6" s="973" t="s">
        <v>389</v>
      </c>
      <c r="S6" s="973" t="s">
        <v>390</v>
      </c>
      <c r="T6" s="973" t="s">
        <v>391</v>
      </c>
      <c r="U6" s="973" t="s">
        <v>392</v>
      </c>
      <c r="V6" s="973" t="s">
        <v>393</v>
      </c>
      <c r="W6" s="973" t="s">
        <v>394</v>
      </c>
      <c r="X6" s="973" t="s">
        <v>857</v>
      </c>
      <c r="Y6" s="973" t="s">
        <v>858</v>
      </c>
      <c r="Z6" s="973" t="s">
        <v>859</v>
      </c>
      <c r="AA6" s="833" t="s">
        <v>230</v>
      </c>
    </row>
    <row r="7" spans="1:28" s="91" customFormat="1" ht="20.100000000000001" customHeight="1" thickBot="1">
      <c r="A7" s="310"/>
      <c r="B7" s="424"/>
      <c r="C7" s="1457" t="s">
        <v>511</v>
      </c>
      <c r="D7" s="1458"/>
      <c r="E7" s="636" t="s">
        <v>152</v>
      </c>
      <c r="F7" s="425" t="s">
        <v>153</v>
      </c>
      <c r="G7" s="974">
        <f>G24</f>
        <v>0</v>
      </c>
      <c r="H7" s="974">
        <f t="shared" ref="H7:M7" si="0">H24</f>
        <v>0</v>
      </c>
      <c r="I7" s="974">
        <f t="shared" si="0"/>
        <v>0</v>
      </c>
      <c r="J7" s="975">
        <f t="shared" si="0"/>
        <v>0</v>
      </c>
      <c r="K7" s="975">
        <f t="shared" si="0"/>
        <v>0</v>
      </c>
      <c r="L7" s="975">
        <f t="shared" si="0"/>
        <v>0</v>
      </c>
      <c r="M7" s="975">
        <f t="shared" si="0"/>
        <v>0</v>
      </c>
      <c r="N7" s="975">
        <f t="shared" ref="N7:Z7" si="1">N24</f>
        <v>0</v>
      </c>
      <c r="O7" s="975">
        <f t="shared" si="1"/>
        <v>0</v>
      </c>
      <c r="P7" s="975">
        <f t="shared" si="1"/>
        <v>0</v>
      </c>
      <c r="Q7" s="975">
        <f t="shared" si="1"/>
        <v>0</v>
      </c>
      <c r="R7" s="975">
        <f t="shared" si="1"/>
        <v>0</v>
      </c>
      <c r="S7" s="975">
        <f t="shared" si="1"/>
        <v>0</v>
      </c>
      <c r="T7" s="975">
        <f t="shared" si="1"/>
        <v>0</v>
      </c>
      <c r="U7" s="975">
        <f t="shared" si="1"/>
        <v>0</v>
      </c>
      <c r="V7" s="975">
        <f t="shared" si="1"/>
        <v>0</v>
      </c>
      <c r="W7" s="975">
        <f t="shared" si="1"/>
        <v>0</v>
      </c>
      <c r="X7" s="975">
        <f t="shared" si="1"/>
        <v>0</v>
      </c>
      <c r="Y7" s="975">
        <f t="shared" si="1"/>
        <v>0</v>
      </c>
      <c r="Z7" s="975">
        <f t="shared" si="1"/>
        <v>0</v>
      </c>
      <c r="AA7" s="426">
        <f>SUM(G7:Z7)</f>
        <v>0</v>
      </c>
    </row>
    <row r="8" spans="1:28" s="91" customFormat="1" ht="20.100000000000001" customHeight="1" thickBot="1">
      <c r="A8" s="310"/>
      <c r="B8" s="424"/>
      <c r="C8" s="427"/>
      <c r="D8" s="428" t="s">
        <v>130</v>
      </c>
      <c r="E8" s="429"/>
      <c r="F8" s="462" t="s">
        <v>223</v>
      </c>
      <c r="G8" s="976">
        <f>G7*$E$8</f>
        <v>0</v>
      </c>
      <c r="H8" s="977">
        <f t="shared" ref="H8:M8" si="2">H7*$E$8</f>
        <v>0</v>
      </c>
      <c r="I8" s="977">
        <f t="shared" si="2"/>
        <v>0</v>
      </c>
      <c r="J8" s="977">
        <f t="shared" si="2"/>
        <v>0</v>
      </c>
      <c r="K8" s="977">
        <f t="shared" si="2"/>
        <v>0</v>
      </c>
      <c r="L8" s="977">
        <f t="shared" si="2"/>
        <v>0</v>
      </c>
      <c r="M8" s="977">
        <f t="shared" si="2"/>
        <v>0</v>
      </c>
      <c r="N8" s="977">
        <f t="shared" ref="N8:Z8" si="3">N7*$E$8</f>
        <v>0</v>
      </c>
      <c r="O8" s="977">
        <f t="shared" si="3"/>
        <v>0</v>
      </c>
      <c r="P8" s="977">
        <f t="shared" si="3"/>
        <v>0</v>
      </c>
      <c r="Q8" s="977">
        <f t="shared" si="3"/>
        <v>0</v>
      </c>
      <c r="R8" s="977">
        <f t="shared" si="3"/>
        <v>0</v>
      </c>
      <c r="S8" s="977">
        <f t="shared" si="3"/>
        <v>0</v>
      </c>
      <c r="T8" s="977">
        <f t="shared" si="3"/>
        <v>0</v>
      </c>
      <c r="U8" s="977">
        <f t="shared" si="3"/>
        <v>0</v>
      </c>
      <c r="V8" s="977">
        <f t="shared" si="3"/>
        <v>0</v>
      </c>
      <c r="W8" s="977">
        <f t="shared" si="3"/>
        <v>0</v>
      </c>
      <c r="X8" s="977">
        <f t="shared" si="3"/>
        <v>0</v>
      </c>
      <c r="Y8" s="977">
        <f t="shared" si="3"/>
        <v>0</v>
      </c>
      <c r="Z8" s="977">
        <f t="shared" si="3"/>
        <v>0</v>
      </c>
      <c r="AA8" s="324">
        <f>SUM(G8:Z8)</f>
        <v>0</v>
      </c>
    </row>
    <row r="9" spans="1:28" s="45" customFormat="1" ht="25.5" customHeight="1" thickBot="1">
      <c r="A9" s="310"/>
      <c r="B9" s="1463" t="s">
        <v>558</v>
      </c>
      <c r="C9" s="1464"/>
      <c r="D9" s="1464"/>
      <c r="E9" s="1464"/>
      <c r="F9" s="430"/>
      <c r="G9" s="978">
        <f>G8</f>
        <v>0</v>
      </c>
      <c r="H9" s="979">
        <f t="shared" ref="H9:AA9" si="4">H8</f>
        <v>0</v>
      </c>
      <c r="I9" s="979">
        <f>I8</f>
        <v>0</v>
      </c>
      <c r="J9" s="979">
        <f t="shared" si="4"/>
        <v>0</v>
      </c>
      <c r="K9" s="979">
        <f t="shared" si="4"/>
        <v>0</v>
      </c>
      <c r="L9" s="979">
        <f t="shared" si="4"/>
        <v>0</v>
      </c>
      <c r="M9" s="979">
        <f t="shared" si="4"/>
        <v>0</v>
      </c>
      <c r="N9" s="979">
        <f t="shared" si="4"/>
        <v>0</v>
      </c>
      <c r="O9" s="979">
        <f t="shared" si="4"/>
        <v>0</v>
      </c>
      <c r="P9" s="979">
        <f t="shared" si="4"/>
        <v>0</v>
      </c>
      <c r="Q9" s="979">
        <f t="shared" si="4"/>
        <v>0</v>
      </c>
      <c r="R9" s="979">
        <f t="shared" si="4"/>
        <v>0</v>
      </c>
      <c r="S9" s="979">
        <f t="shared" si="4"/>
        <v>0</v>
      </c>
      <c r="T9" s="979">
        <f t="shared" si="4"/>
        <v>0</v>
      </c>
      <c r="U9" s="979">
        <f t="shared" si="4"/>
        <v>0</v>
      </c>
      <c r="V9" s="979">
        <f t="shared" si="4"/>
        <v>0</v>
      </c>
      <c r="W9" s="979">
        <f t="shared" si="4"/>
        <v>0</v>
      </c>
      <c r="X9" s="979">
        <f t="shared" si="4"/>
        <v>0</v>
      </c>
      <c r="Y9" s="979">
        <f t="shared" si="4"/>
        <v>0</v>
      </c>
      <c r="Z9" s="979">
        <f t="shared" si="4"/>
        <v>0</v>
      </c>
      <c r="AA9" s="834">
        <f t="shared" si="4"/>
        <v>0</v>
      </c>
    </row>
    <row r="10" spans="1:28" s="91" customFormat="1" ht="20.100000000000001" customHeight="1" thickBot="1">
      <c r="A10" s="310"/>
      <c r="B10" s="424"/>
      <c r="C10" s="1457" t="s">
        <v>512</v>
      </c>
      <c r="D10" s="1458"/>
      <c r="E10" s="636" t="s">
        <v>152</v>
      </c>
      <c r="F10" s="425" t="s">
        <v>153</v>
      </c>
      <c r="G10" s="980">
        <f>G35</f>
        <v>0</v>
      </c>
      <c r="H10" s="980">
        <f t="shared" ref="H10:AA10" si="5">H35</f>
        <v>0</v>
      </c>
      <c r="I10" s="980">
        <f t="shared" si="5"/>
        <v>0</v>
      </c>
      <c r="J10" s="981">
        <f t="shared" si="5"/>
        <v>0</v>
      </c>
      <c r="K10" s="981">
        <f t="shared" si="5"/>
        <v>0</v>
      </c>
      <c r="L10" s="981">
        <f t="shared" si="5"/>
        <v>0</v>
      </c>
      <c r="M10" s="981">
        <f t="shared" si="5"/>
        <v>0</v>
      </c>
      <c r="N10" s="981">
        <f t="shared" si="5"/>
        <v>0</v>
      </c>
      <c r="O10" s="981">
        <f t="shared" si="5"/>
        <v>0</v>
      </c>
      <c r="P10" s="981">
        <f t="shared" si="5"/>
        <v>0</v>
      </c>
      <c r="Q10" s="981">
        <f t="shared" si="5"/>
        <v>0</v>
      </c>
      <c r="R10" s="981">
        <f t="shared" si="5"/>
        <v>0</v>
      </c>
      <c r="S10" s="981">
        <f t="shared" si="5"/>
        <v>0</v>
      </c>
      <c r="T10" s="981">
        <f t="shared" si="5"/>
        <v>0</v>
      </c>
      <c r="U10" s="981">
        <f t="shared" si="5"/>
        <v>0</v>
      </c>
      <c r="V10" s="981">
        <f t="shared" si="5"/>
        <v>0</v>
      </c>
      <c r="W10" s="981">
        <f t="shared" si="5"/>
        <v>0</v>
      </c>
      <c r="X10" s="981">
        <f t="shared" si="5"/>
        <v>0</v>
      </c>
      <c r="Y10" s="981">
        <f t="shared" si="5"/>
        <v>0</v>
      </c>
      <c r="Z10" s="981">
        <f t="shared" si="5"/>
        <v>0</v>
      </c>
      <c r="AA10" s="431">
        <f t="shared" si="5"/>
        <v>0</v>
      </c>
    </row>
    <row r="11" spans="1:28" s="91" customFormat="1" ht="20.100000000000001" customHeight="1" thickBot="1">
      <c r="A11" s="310"/>
      <c r="B11" s="424"/>
      <c r="C11" s="427"/>
      <c r="D11" s="432" t="s">
        <v>130</v>
      </c>
      <c r="E11" s="429"/>
      <c r="F11" s="433" t="s">
        <v>223</v>
      </c>
      <c r="G11" s="976">
        <f t="shared" ref="G11:M11" si="6">G10*$E$11</f>
        <v>0</v>
      </c>
      <c r="H11" s="977">
        <f t="shared" si="6"/>
        <v>0</v>
      </c>
      <c r="I11" s="977">
        <f t="shared" si="6"/>
        <v>0</v>
      </c>
      <c r="J11" s="977">
        <f t="shared" si="6"/>
        <v>0</v>
      </c>
      <c r="K11" s="977">
        <f t="shared" si="6"/>
        <v>0</v>
      </c>
      <c r="L11" s="977">
        <f t="shared" si="6"/>
        <v>0</v>
      </c>
      <c r="M11" s="977">
        <f t="shared" si="6"/>
        <v>0</v>
      </c>
      <c r="N11" s="977">
        <f t="shared" ref="N11:Z11" si="7">N10*$E$11</f>
        <v>0</v>
      </c>
      <c r="O11" s="977">
        <f t="shared" si="7"/>
        <v>0</v>
      </c>
      <c r="P11" s="977">
        <f t="shared" si="7"/>
        <v>0</v>
      </c>
      <c r="Q11" s="977">
        <f t="shared" si="7"/>
        <v>0</v>
      </c>
      <c r="R11" s="977">
        <f t="shared" si="7"/>
        <v>0</v>
      </c>
      <c r="S11" s="977">
        <f t="shared" si="7"/>
        <v>0</v>
      </c>
      <c r="T11" s="977">
        <f t="shared" si="7"/>
        <v>0</v>
      </c>
      <c r="U11" s="977">
        <f t="shared" si="7"/>
        <v>0</v>
      </c>
      <c r="V11" s="977">
        <f t="shared" si="7"/>
        <v>0</v>
      </c>
      <c r="W11" s="977">
        <f t="shared" si="7"/>
        <v>0</v>
      </c>
      <c r="X11" s="977">
        <f t="shared" si="7"/>
        <v>0</v>
      </c>
      <c r="Y11" s="977">
        <f t="shared" si="7"/>
        <v>0</v>
      </c>
      <c r="Z11" s="977">
        <f t="shared" si="7"/>
        <v>0</v>
      </c>
      <c r="AA11" s="324">
        <f>SUM(G11:Z11)</f>
        <v>0</v>
      </c>
    </row>
    <row r="12" spans="1:28" s="45" customFormat="1" ht="25.5" customHeight="1" thickBot="1">
      <c r="A12" s="310"/>
      <c r="B12" s="1463" t="s">
        <v>559</v>
      </c>
      <c r="C12" s="1464"/>
      <c r="D12" s="1464"/>
      <c r="E12" s="1464"/>
      <c r="F12" s="434"/>
      <c r="G12" s="978">
        <f>G11</f>
        <v>0</v>
      </c>
      <c r="H12" s="979">
        <f t="shared" ref="H12:AA12" si="8">H11</f>
        <v>0</v>
      </c>
      <c r="I12" s="979">
        <f>I11</f>
        <v>0</v>
      </c>
      <c r="J12" s="979">
        <f t="shared" si="8"/>
        <v>0</v>
      </c>
      <c r="K12" s="979">
        <f t="shared" si="8"/>
        <v>0</v>
      </c>
      <c r="L12" s="979">
        <f t="shared" si="8"/>
        <v>0</v>
      </c>
      <c r="M12" s="979">
        <f t="shared" si="8"/>
        <v>0</v>
      </c>
      <c r="N12" s="979">
        <f t="shared" si="8"/>
        <v>0</v>
      </c>
      <c r="O12" s="979">
        <f t="shared" si="8"/>
        <v>0</v>
      </c>
      <c r="P12" s="979">
        <f t="shared" si="8"/>
        <v>0</v>
      </c>
      <c r="Q12" s="979">
        <f t="shared" si="8"/>
        <v>0</v>
      </c>
      <c r="R12" s="979">
        <f t="shared" si="8"/>
        <v>0</v>
      </c>
      <c r="S12" s="979">
        <f t="shared" si="8"/>
        <v>0</v>
      </c>
      <c r="T12" s="979">
        <f t="shared" si="8"/>
        <v>0</v>
      </c>
      <c r="U12" s="979">
        <f t="shared" si="8"/>
        <v>0</v>
      </c>
      <c r="V12" s="979">
        <f t="shared" si="8"/>
        <v>0</v>
      </c>
      <c r="W12" s="979">
        <f t="shared" si="8"/>
        <v>0</v>
      </c>
      <c r="X12" s="979">
        <f t="shared" si="8"/>
        <v>0</v>
      </c>
      <c r="Y12" s="979">
        <f t="shared" si="8"/>
        <v>0</v>
      </c>
      <c r="Z12" s="979">
        <f t="shared" si="8"/>
        <v>0</v>
      </c>
      <c r="AA12" s="834">
        <f t="shared" si="8"/>
        <v>0</v>
      </c>
    </row>
    <row r="13" spans="1:28" s="91" customFormat="1" ht="8.25" customHeight="1">
      <c r="A13" s="361"/>
      <c r="B13" s="361"/>
      <c r="C13" s="435"/>
      <c r="D13" s="435"/>
      <c r="E13" s="436"/>
      <c r="F13" s="435"/>
      <c r="G13" s="982"/>
      <c r="H13" s="982"/>
      <c r="I13" s="982"/>
      <c r="J13" s="982"/>
      <c r="K13" s="982"/>
      <c r="L13" s="982"/>
      <c r="M13" s="982"/>
      <c r="N13" s="982"/>
      <c r="O13" s="982"/>
      <c r="P13" s="982"/>
      <c r="Q13" s="982"/>
      <c r="R13" s="982"/>
      <c r="S13" s="982"/>
      <c r="T13" s="982"/>
      <c r="U13" s="982"/>
      <c r="V13" s="982"/>
      <c r="W13" s="982"/>
      <c r="X13" s="982"/>
      <c r="Y13" s="982"/>
      <c r="Z13" s="982"/>
      <c r="AA13" s="437"/>
    </row>
    <row r="14" spans="1:28" s="91" customFormat="1" ht="13.5" customHeight="1">
      <c r="B14" s="30" t="s">
        <v>311</v>
      </c>
      <c r="C14" s="1144" t="s">
        <v>352</v>
      </c>
      <c r="D14" s="1347"/>
      <c r="E14" s="1347"/>
      <c r="F14" s="1347"/>
      <c r="G14" s="1347"/>
      <c r="H14" s="1347"/>
      <c r="I14" s="1347"/>
      <c r="J14" s="1347"/>
      <c r="K14" s="1347"/>
      <c r="L14" s="1347"/>
      <c r="M14" s="1347"/>
      <c r="N14" s="1347"/>
      <c r="O14" s="1347"/>
      <c r="P14" s="1347"/>
      <c r="Q14" s="1347"/>
      <c r="R14" s="1347"/>
      <c r="S14" s="1347"/>
      <c r="T14" s="1347"/>
      <c r="U14" s="1347"/>
      <c r="V14" s="1347"/>
      <c r="W14" s="1347"/>
      <c r="X14" s="1347"/>
      <c r="Y14" s="1347"/>
      <c r="Z14" s="1347"/>
      <c r="AA14" s="1347"/>
      <c r="AB14" s="1347"/>
    </row>
    <row r="15" spans="1:28" s="91" customFormat="1" ht="13.5" customHeight="1">
      <c r="B15" s="30" t="s">
        <v>314</v>
      </c>
      <c r="C15" s="1144" t="s">
        <v>312</v>
      </c>
      <c r="D15" s="1347"/>
      <c r="E15" s="1347"/>
      <c r="F15" s="1347"/>
      <c r="G15" s="1347"/>
      <c r="H15" s="1347"/>
      <c r="I15" s="1347"/>
      <c r="J15" s="1347"/>
      <c r="K15" s="1347"/>
      <c r="L15" s="1347"/>
      <c r="M15" s="1347"/>
      <c r="N15" s="1347"/>
      <c r="O15" s="1347"/>
      <c r="P15" s="1347"/>
      <c r="Q15" s="1347"/>
      <c r="R15" s="1347"/>
      <c r="S15" s="1347"/>
      <c r="T15" s="1347"/>
      <c r="U15" s="1347"/>
      <c r="V15" s="1347"/>
      <c r="W15" s="1347"/>
      <c r="X15" s="1347"/>
      <c r="Y15" s="1347"/>
      <c r="Z15" s="1347"/>
      <c r="AA15" s="1347"/>
      <c r="AB15" s="1347"/>
    </row>
    <row r="16" spans="1:28" s="91" customFormat="1" ht="13.5" customHeight="1">
      <c r="B16" s="30" t="s">
        <v>177</v>
      </c>
      <c r="C16" s="1117" t="s">
        <v>350</v>
      </c>
      <c r="D16" s="1347"/>
      <c r="E16" s="1347"/>
      <c r="F16" s="1347"/>
      <c r="G16" s="1347"/>
      <c r="H16" s="1347"/>
      <c r="I16" s="1347"/>
      <c r="J16" s="1347"/>
      <c r="K16" s="1347"/>
      <c r="L16" s="1347"/>
      <c r="M16" s="1347"/>
      <c r="N16" s="1347"/>
      <c r="O16" s="1347"/>
      <c r="P16" s="1347"/>
      <c r="Q16" s="1347"/>
      <c r="R16" s="1347"/>
      <c r="S16" s="1347"/>
      <c r="T16" s="1347"/>
      <c r="U16" s="1347"/>
      <c r="V16" s="1347"/>
      <c r="W16" s="1347"/>
      <c r="X16" s="1347"/>
      <c r="Y16" s="1347"/>
      <c r="Z16" s="1347"/>
      <c r="AA16" s="1347"/>
      <c r="AB16" s="1347"/>
    </row>
    <row r="17" spans="2:28" s="91" customFormat="1" ht="13.5" customHeight="1">
      <c r="B17" s="30" t="s">
        <v>178</v>
      </c>
      <c r="C17" s="1348" t="s">
        <v>349</v>
      </c>
      <c r="D17" s="1347"/>
      <c r="E17" s="1347"/>
      <c r="F17" s="1347"/>
      <c r="G17" s="1347"/>
      <c r="H17" s="1347"/>
      <c r="I17" s="1347"/>
      <c r="J17" s="1347"/>
      <c r="K17" s="1347"/>
      <c r="L17" s="1347"/>
      <c r="M17" s="1347"/>
      <c r="N17" s="1347"/>
      <c r="O17" s="1347"/>
      <c r="P17" s="1347"/>
      <c r="Q17" s="1347"/>
      <c r="R17" s="1347"/>
      <c r="S17" s="1347"/>
      <c r="T17" s="1347"/>
      <c r="U17" s="1347"/>
      <c r="V17" s="1347"/>
      <c r="W17" s="1347"/>
      <c r="X17" s="1347"/>
      <c r="Y17" s="1347"/>
      <c r="Z17" s="1347"/>
      <c r="AA17" s="1347"/>
      <c r="AB17" s="1347"/>
    </row>
    <row r="18" spans="2:28" s="91" customFormat="1" ht="13.5" customHeight="1">
      <c r="B18" s="30" t="s">
        <v>175</v>
      </c>
      <c r="C18" s="1397" t="s">
        <v>988</v>
      </c>
      <c r="D18" s="1398"/>
      <c r="E18" s="1398"/>
      <c r="F18" s="1398"/>
      <c r="G18" s="1398"/>
      <c r="H18" s="1398"/>
      <c r="I18" s="1398"/>
      <c r="J18" s="1398"/>
      <c r="K18" s="1398"/>
      <c r="L18" s="1398"/>
      <c r="M18" s="1398"/>
      <c r="N18" s="1398"/>
      <c r="O18" s="1398"/>
      <c r="P18" s="1398"/>
      <c r="Q18" s="1398"/>
      <c r="R18" s="1398"/>
      <c r="S18" s="1398"/>
      <c r="T18" s="1398"/>
      <c r="U18" s="1398"/>
      <c r="V18" s="1398"/>
      <c r="W18" s="1398"/>
      <c r="X18" s="1398"/>
      <c r="Y18" s="1398"/>
      <c r="Z18" s="1398"/>
      <c r="AA18" s="1398"/>
      <c r="AB18" s="1398"/>
    </row>
    <row r="19" spans="2:28" s="91" customFormat="1" ht="13.5" customHeight="1">
      <c r="B19" s="30" t="s">
        <v>176</v>
      </c>
      <c r="C19" s="1465" t="s">
        <v>856</v>
      </c>
      <c r="D19" s="1347"/>
      <c r="E19" s="1347"/>
      <c r="F19" s="1347"/>
      <c r="G19" s="1347"/>
      <c r="H19" s="1347"/>
      <c r="I19" s="1347"/>
      <c r="J19" s="1347"/>
      <c r="K19" s="1347"/>
      <c r="L19" s="1347"/>
      <c r="M19" s="1347"/>
      <c r="N19" s="1347"/>
      <c r="O19" s="1347"/>
      <c r="P19" s="1347"/>
      <c r="Q19" s="1347"/>
      <c r="R19" s="1347"/>
      <c r="S19" s="1347"/>
      <c r="T19" s="1347"/>
      <c r="U19" s="1347"/>
      <c r="V19" s="1347"/>
      <c r="W19" s="1347"/>
      <c r="X19" s="1347"/>
      <c r="Y19" s="1347"/>
      <c r="Z19" s="1347"/>
      <c r="AA19" s="1347"/>
      <c r="AB19" s="1347"/>
    </row>
    <row r="20" spans="2:28" s="91" customFormat="1" ht="15.75" customHeight="1">
      <c r="G20" s="983"/>
      <c r="H20" s="983"/>
      <c r="I20" s="983"/>
      <c r="J20" s="983"/>
      <c r="K20" s="983"/>
      <c r="L20" s="983"/>
      <c r="M20" s="983"/>
      <c r="N20" s="983"/>
      <c r="O20" s="983"/>
      <c r="P20" s="983"/>
      <c r="Q20" s="983"/>
      <c r="R20" s="983"/>
      <c r="S20" s="983"/>
      <c r="T20" s="983"/>
      <c r="U20" s="983"/>
      <c r="V20" s="983"/>
      <c r="W20" s="983"/>
      <c r="X20" s="983"/>
      <c r="Y20" s="983"/>
      <c r="Z20" s="983"/>
    </row>
    <row r="21" spans="2:28" s="438" customFormat="1" ht="14.25">
      <c r="B21" s="924" t="s">
        <v>315</v>
      </c>
      <c r="G21" s="984"/>
      <c r="H21" s="985"/>
      <c r="I21" s="984"/>
      <c r="J21" s="984"/>
      <c r="K21" s="984"/>
      <c r="L21" s="984"/>
      <c r="M21" s="984"/>
      <c r="N21" s="984"/>
      <c r="O21" s="984"/>
      <c r="P21" s="984"/>
      <c r="Q21" s="984"/>
      <c r="R21" s="984"/>
      <c r="S21" s="984"/>
      <c r="T21" s="984"/>
      <c r="U21" s="984"/>
      <c r="V21" s="984"/>
      <c r="W21" s="984"/>
      <c r="X21" s="984"/>
      <c r="Y21" s="984"/>
      <c r="Z21" s="984"/>
      <c r="AA21" s="439"/>
    </row>
    <row r="22" spans="2:28" s="232" customFormat="1" ht="18" customHeight="1" thickBot="1">
      <c r="B22" s="925" t="s">
        <v>513</v>
      </c>
      <c r="D22" s="438"/>
      <c r="E22" s="438"/>
      <c r="F22" s="438"/>
      <c r="G22" s="984"/>
      <c r="H22" s="986"/>
      <c r="I22" s="987"/>
      <c r="J22" s="987"/>
      <c r="K22" s="987"/>
      <c r="L22" s="987"/>
      <c r="M22" s="987"/>
      <c r="N22" s="987"/>
      <c r="O22" s="987"/>
      <c r="P22" s="987"/>
      <c r="Q22" s="987"/>
      <c r="R22" s="987"/>
      <c r="S22" s="987"/>
      <c r="T22" s="987"/>
      <c r="U22" s="987"/>
      <c r="V22" s="987"/>
      <c r="W22" s="987"/>
      <c r="X22" s="987"/>
      <c r="Y22" s="987"/>
      <c r="Z22" s="987"/>
      <c r="AA22" s="439"/>
      <c r="AB22" s="440"/>
    </row>
    <row r="23" spans="2:28" s="232" customFormat="1" ht="18" customHeight="1" thickBot="1">
      <c r="B23" s="1466" t="s">
        <v>316</v>
      </c>
      <c r="C23" s="1467"/>
      <c r="D23" s="1467"/>
      <c r="E23" s="1467"/>
      <c r="F23" s="835" t="s">
        <v>276</v>
      </c>
      <c r="G23" s="973" t="s">
        <v>378</v>
      </c>
      <c r="H23" s="973" t="s">
        <v>379</v>
      </c>
      <c r="I23" s="973" t="s">
        <v>380</v>
      </c>
      <c r="J23" s="973" t="s">
        <v>381</v>
      </c>
      <c r="K23" s="973" t="s">
        <v>382</v>
      </c>
      <c r="L23" s="973" t="s">
        <v>383</v>
      </c>
      <c r="M23" s="973" t="s">
        <v>384</v>
      </c>
      <c r="N23" s="973" t="s">
        <v>385</v>
      </c>
      <c r="O23" s="973" t="s">
        <v>386</v>
      </c>
      <c r="P23" s="973" t="s">
        <v>387</v>
      </c>
      <c r="Q23" s="973" t="s">
        <v>388</v>
      </c>
      <c r="R23" s="973" t="s">
        <v>389</v>
      </c>
      <c r="S23" s="973" t="s">
        <v>390</v>
      </c>
      <c r="T23" s="973" t="s">
        <v>391</v>
      </c>
      <c r="U23" s="973" t="s">
        <v>392</v>
      </c>
      <c r="V23" s="973" t="s">
        <v>393</v>
      </c>
      <c r="W23" s="973" t="s">
        <v>394</v>
      </c>
      <c r="X23" s="973" t="s">
        <v>857</v>
      </c>
      <c r="Y23" s="973" t="s">
        <v>858</v>
      </c>
      <c r="Z23" s="973" t="s">
        <v>859</v>
      </c>
      <c r="AA23" s="833" t="s">
        <v>230</v>
      </c>
    </row>
    <row r="24" spans="2:28" s="306" customFormat="1" ht="18" customHeight="1">
      <c r="B24" s="441" t="s">
        <v>62</v>
      </c>
      <c r="C24" s="836"/>
      <c r="D24" s="836"/>
      <c r="E24" s="836"/>
      <c r="F24" s="837" t="s">
        <v>317</v>
      </c>
      <c r="G24" s="987">
        <f>SUM(G25:G29)</f>
        <v>0</v>
      </c>
      <c r="H24" s="988">
        <f t="shared" ref="H24:Z24" si="9">SUM(H25:H29)</f>
        <v>0</v>
      </c>
      <c r="I24" s="988">
        <f t="shared" si="9"/>
        <v>0</v>
      </c>
      <c r="J24" s="988">
        <f t="shared" si="9"/>
        <v>0</v>
      </c>
      <c r="K24" s="988">
        <f t="shared" si="9"/>
        <v>0</v>
      </c>
      <c r="L24" s="988">
        <f t="shared" si="9"/>
        <v>0</v>
      </c>
      <c r="M24" s="988">
        <f t="shared" si="9"/>
        <v>0</v>
      </c>
      <c r="N24" s="988">
        <f t="shared" si="9"/>
        <v>0</v>
      </c>
      <c r="O24" s="988">
        <f t="shared" si="9"/>
        <v>0</v>
      </c>
      <c r="P24" s="988">
        <f t="shared" si="9"/>
        <v>0</v>
      </c>
      <c r="Q24" s="988">
        <f t="shared" si="9"/>
        <v>0</v>
      </c>
      <c r="R24" s="988">
        <f t="shared" si="9"/>
        <v>0</v>
      </c>
      <c r="S24" s="988">
        <f t="shared" si="9"/>
        <v>0</v>
      </c>
      <c r="T24" s="988">
        <f t="shared" si="9"/>
        <v>0</v>
      </c>
      <c r="U24" s="988">
        <f t="shared" si="9"/>
        <v>0</v>
      </c>
      <c r="V24" s="988">
        <f t="shared" si="9"/>
        <v>0</v>
      </c>
      <c r="W24" s="988">
        <f t="shared" si="9"/>
        <v>0</v>
      </c>
      <c r="X24" s="988">
        <f t="shared" si="9"/>
        <v>0</v>
      </c>
      <c r="Y24" s="988">
        <f t="shared" si="9"/>
        <v>0</v>
      </c>
      <c r="Z24" s="988">
        <f t="shared" si="9"/>
        <v>0</v>
      </c>
      <c r="AA24" s="838">
        <f t="shared" ref="AA24:AA29" si="10">SUM(G24:Z24)</f>
        <v>0</v>
      </c>
    </row>
    <row r="25" spans="2:28" s="232" customFormat="1" ht="18" customHeight="1">
      <c r="B25" s="441"/>
      <c r="C25" s="442"/>
      <c r="D25" s="443"/>
      <c r="E25" s="443"/>
      <c r="F25" s="444" t="s">
        <v>317</v>
      </c>
      <c r="G25" s="989"/>
      <c r="H25" s="989"/>
      <c r="I25" s="989"/>
      <c r="J25" s="989"/>
      <c r="K25" s="989"/>
      <c r="L25" s="989"/>
      <c r="M25" s="989"/>
      <c r="N25" s="989"/>
      <c r="O25" s="989"/>
      <c r="P25" s="989"/>
      <c r="Q25" s="989"/>
      <c r="R25" s="989"/>
      <c r="S25" s="989"/>
      <c r="T25" s="989"/>
      <c r="U25" s="989"/>
      <c r="V25" s="989"/>
      <c r="W25" s="989"/>
      <c r="X25" s="989"/>
      <c r="Y25" s="989"/>
      <c r="Z25" s="989"/>
      <c r="AA25" s="445">
        <f t="shared" si="10"/>
        <v>0</v>
      </c>
    </row>
    <row r="26" spans="2:28" s="232" customFormat="1" ht="18" customHeight="1">
      <c r="B26" s="441"/>
      <c r="C26" s="446"/>
      <c r="D26" s="443"/>
      <c r="E26" s="443"/>
      <c r="F26" s="444" t="s">
        <v>317</v>
      </c>
      <c r="G26" s="989"/>
      <c r="H26" s="989"/>
      <c r="I26" s="989"/>
      <c r="J26" s="989"/>
      <c r="K26" s="989"/>
      <c r="L26" s="989"/>
      <c r="M26" s="989"/>
      <c r="N26" s="989"/>
      <c r="O26" s="989"/>
      <c r="P26" s="989"/>
      <c r="Q26" s="989"/>
      <c r="R26" s="989"/>
      <c r="S26" s="989"/>
      <c r="T26" s="989"/>
      <c r="U26" s="989"/>
      <c r="V26" s="989"/>
      <c r="W26" s="989"/>
      <c r="X26" s="989"/>
      <c r="Y26" s="989"/>
      <c r="Z26" s="989"/>
      <c r="AA26" s="445">
        <f t="shared" si="10"/>
        <v>0</v>
      </c>
    </row>
    <row r="27" spans="2:28" s="232" customFormat="1" ht="18" customHeight="1">
      <c r="B27" s="441"/>
      <c r="C27" s="446"/>
      <c r="D27" s="443"/>
      <c r="E27" s="443"/>
      <c r="F27" s="444" t="s">
        <v>317</v>
      </c>
      <c r="G27" s="989"/>
      <c r="H27" s="989"/>
      <c r="I27" s="989"/>
      <c r="J27" s="989"/>
      <c r="K27" s="989"/>
      <c r="L27" s="989"/>
      <c r="M27" s="989"/>
      <c r="N27" s="989"/>
      <c r="O27" s="989"/>
      <c r="P27" s="989"/>
      <c r="Q27" s="989"/>
      <c r="R27" s="989"/>
      <c r="S27" s="989"/>
      <c r="T27" s="989"/>
      <c r="U27" s="989"/>
      <c r="V27" s="989"/>
      <c r="W27" s="989"/>
      <c r="X27" s="989"/>
      <c r="Y27" s="989"/>
      <c r="Z27" s="989"/>
      <c r="AA27" s="445">
        <f t="shared" si="10"/>
        <v>0</v>
      </c>
    </row>
    <row r="28" spans="2:28" s="232" customFormat="1" ht="18" customHeight="1">
      <c r="B28" s="441"/>
      <c r="C28" s="446"/>
      <c r="D28" s="443"/>
      <c r="E28" s="443"/>
      <c r="F28" s="444" t="s">
        <v>317</v>
      </c>
      <c r="G28" s="989"/>
      <c r="H28" s="989"/>
      <c r="I28" s="989"/>
      <c r="J28" s="989"/>
      <c r="K28" s="989"/>
      <c r="L28" s="989"/>
      <c r="M28" s="989"/>
      <c r="N28" s="989"/>
      <c r="O28" s="989"/>
      <c r="P28" s="989"/>
      <c r="Q28" s="989"/>
      <c r="R28" s="989"/>
      <c r="S28" s="989"/>
      <c r="T28" s="989"/>
      <c r="U28" s="989"/>
      <c r="V28" s="989"/>
      <c r="W28" s="989"/>
      <c r="X28" s="989"/>
      <c r="Y28" s="989"/>
      <c r="Z28" s="989"/>
      <c r="AA28" s="445">
        <f t="shared" si="10"/>
        <v>0</v>
      </c>
    </row>
    <row r="29" spans="2:28" s="232" customFormat="1" ht="18" customHeight="1" thickBot="1">
      <c r="B29" s="447"/>
      <c r="C29" s="448"/>
      <c r="D29" s="449"/>
      <c r="E29" s="449"/>
      <c r="F29" s="450" t="s">
        <v>317</v>
      </c>
      <c r="G29" s="990"/>
      <c r="H29" s="990"/>
      <c r="I29" s="990"/>
      <c r="J29" s="990"/>
      <c r="K29" s="990"/>
      <c r="L29" s="990"/>
      <c r="M29" s="990"/>
      <c r="N29" s="990"/>
      <c r="O29" s="990"/>
      <c r="P29" s="990"/>
      <c r="Q29" s="990"/>
      <c r="R29" s="990"/>
      <c r="S29" s="990"/>
      <c r="T29" s="990"/>
      <c r="U29" s="990"/>
      <c r="V29" s="990"/>
      <c r="W29" s="990"/>
      <c r="X29" s="990"/>
      <c r="Y29" s="990"/>
      <c r="Z29" s="990"/>
      <c r="AA29" s="451">
        <f t="shared" si="10"/>
        <v>0</v>
      </c>
    </row>
    <row r="30" spans="2:28" s="232" customFormat="1" ht="12">
      <c r="B30" s="452" t="s">
        <v>311</v>
      </c>
      <c r="C30" s="452" t="s">
        <v>860</v>
      </c>
      <c r="D30" s="453"/>
      <c r="E30" s="453"/>
      <c r="F30" s="454"/>
      <c r="G30" s="987"/>
      <c r="H30" s="987"/>
      <c r="I30" s="987"/>
      <c r="J30" s="987"/>
      <c r="K30" s="987"/>
      <c r="L30" s="987"/>
      <c r="M30" s="987"/>
      <c r="N30" s="987"/>
      <c r="O30" s="987"/>
      <c r="P30" s="987"/>
      <c r="Q30" s="987"/>
      <c r="R30" s="987"/>
      <c r="S30" s="987"/>
      <c r="T30" s="987"/>
      <c r="U30" s="987"/>
      <c r="V30" s="987"/>
      <c r="W30" s="987"/>
      <c r="X30" s="987"/>
      <c r="Y30" s="987"/>
      <c r="Z30" s="439"/>
    </row>
    <row r="31" spans="2:28" s="232" customFormat="1" ht="12">
      <c r="B31" s="452" t="s">
        <v>314</v>
      </c>
      <c r="C31" s="452" t="s">
        <v>318</v>
      </c>
      <c r="D31" s="453"/>
      <c r="E31" s="453"/>
      <c r="F31" s="454"/>
      <c r="G31" s="987"/>
      <c r="H31" s="987"/>
      <c r="I31" s="987"/>
      <c r="J31" s="987"/>
      <c r="K31" s="987"/>
      <c r="L31" s="987"/>
      <c r="M31" s="987"/>
      <c r="N31" s="987"/>
      <c r="O31" s="987"/>
      <c r="P31" s="987"/>
      <c r="Q31" s="987"/>
      <c r="R31" s="987"/>
      <c r="S31" s="987"/>
      <c r="T31" s="987"/>
      <c r="U31" s="987"/>
      <c r="V31" s="987"/>
      <c r="W31" s="987"/>
      <c r="X31" s="987"/>
      <c r="Y31" s="987"/>
      <c r="Z31" s="439"/>
    </row>
    <row r="32" spans="2:28" s="232" customFormat="1" ht="18" customHeight="1">
      <c r="B32" s="454"/>
      <c r="C32" s="438"/>
      <c r="D32" s="453"/>
      <c r="E32" s="453"/>
      <c r="F32" s="453"/>
      <c r="G32" s="986"/>
      <c r="H32" s="991"/>
      <c r="I32" s="991"/>
      <c r="J32" s="991"/>
      <c r="K32" s="991"/>
      <c r="L32" s="991"/>
      <c r="M32" s="991"/>
      <c r="N32" s="991"/>
      <c r="O32" s="991"/>
      <c r="P32" s="991"/>
      <c r="Q32" s="991"/>
      <c r="R32" s="991"/>
      <c r="S32" s="991"/>
      <c r="T32" s="991"/>
      <c r="U32" s="991"/>
      <c r="V32" s="991"/>
      <c r="W32" s="991"/>
      <c r="X32" s="991"/>
      <c r="Y32" s="991"/>
      <c r="Z32" s="991"/>
      <c r="AA32" s="439"/>
      <c r="AB32" s="455"/>
    </row>
    <row r="33" spans="1:28" s="232" customFormat="1" ht="18" customHeight="1" thickBot="1">
      <c r="B33" s="925" t="s">
        <v>514</v>
      </c>
      <c r="C33" s="438"/>
      <c r="D33" s="438"/>
      <c r="E33" s="453"/>
      <c r="F33" s="453"/>
      <c r="G33" s="992"/>
      <c r="H33" s="993"/>
      <c r="I33" s="987"/>
      <c r="J33" s="987"/>
      <c r="K33" s="987"/>
      <c r="L33" s="987"/>
      <c r="M33" s="987"/>
      <c r="N33" s="987"/>
      <c r="O33" s="987"/>
      <c r="P33" s="987"/>
      <c r="Q33" s="987"/>
      <c r="R33" s="987"/>
      <c r="S33" s="987"/>
      <c r="T33" s="987"/>
      <c r="U33" s="987"/>
      <c r="V33" s="987"/>
      <c r="W33" s="987"/>
      <c r="X33" s="987"/>
      <c r="Y33" s="987"/>
      <c r="Z33" s="987"/>
      <c r="AA33" s="439"/>
      <c r="AB33" s="440"/>
    </row>
    <row r="34" spans="1:28" s="232" customFormat="1" ht="18" customHeight="1" thickBot="1">
      <c r="B34" s="1466" t="s">
        <v>316</v>
      </c>
      <c r="C34" s="1467"/>
      <c r="D34" s="1467"/>
      <c r="E34" s="1467"/>
      <c r="F34" s="835" t="s">
        <v>276</v>
      </c>
      <c r="G34" s="973" t="s">
        <v>378</v>
      </c>
      <c r="H34" s="973" t="s">
        <v>379</v>
      </c>
      <c r="I34" s="973" t="s">
        <v>380</v>
      </c>
      <c r="J34" s="973" t="s">
        <v>381</v>
      </c>
      <c r="K34" s="973" t="s">
        <v>382</v>
      </c>
      <c r="L34" s="973" t="s">
        <v>383</v>
      </c>
      <c r="M34" s="973" t="s">
        <v>384</v>
      </c>
      <c r="N34" s="973" t="s">
        <v>385</v>
      </c>
      <c r="O34" s="973" t="s">
        <v>386</v>
      </c>
      <c r="P34" s="973" t="s">
        <v>387</v>
      </c>
      <c r="Q34" s="973" t="s">
        <v>388</v>
      </c>
      <c r="R34" s="973" t="s">
        <v>389</v>
      </c>
      <c r="S34" s="973" t="s">
        <v>390</v>
      </c>
      <c r="T34" s="973" t="s">
        <v>391</v>
      </c>
      <c r="U34" s="973" t="s">
        <v>392</v>
      </c>
      <c r="V34" s="973" t="s">
        <v>393</v>
      </c>
      <c r="W34" s="973" t="s">
        <v>394</v>
      </c>
      <c r="X34" s="973" t="s">
        <v>857</v>
      </c>
      <c r="Y34" s="973" t="s">
        <v>858</v>
      </c>
      <c r="Z34" s="973" t="s">
        <v>859</v>
      </c>
      <c r="AA34" s="833" t="s">
        <v>230</v>
      </c>
    </row>
    <row r="35" spans="1:28" s="306" customFormat="1" ht="18" customHeight="1">
      <c r="B35" s="441" t="s">
        <v>62</v>
      </c>
      <c r="C35" s="836"/>
      <c r="D35" s="836"/>
      <c r="E35" s="836"/>
      <c r="F35" s="837" t="s">
        <v>317</v>
      </c>
      <c r="G35" s="987">
        <f>SUM(G36:G40)</f>
        <v>0</v>
      </c>
      <c r="H35" s="988">
        <f t="shared" ref="H35:Z35" si="11">SUM(H36:H40)</f>
        <v>0</v>
      </c>
      <c r="I35" s="988">
        <f t="shared" si="11"/>
        <v>0</v>
      </c>
      <c r="J35" s="988">
        <f t="shared" si="11"/>
        <v>0</v>
      </c>
      <c r="K35" s="988">
        <f t="shared" si="11"/>
        <v>0</v>
      </c>
      <c r="L35" s="988">
        <f t="shared" si="11"/>
        <v>0</v>
      </c>
      <c r="M35" s="988">
        <f t="shared" si="11"/>
        <v>0</v>
      </c>
      <c r="N35" s="988">
        <f t="shared" si="11"/>
        <v>0</v>
      </c>
      <c r="O35" s="988">
        <f t="shared" si="11"/>
        <v>0</v>
      </c>
      <c r="P35" s="988">
        <f t="shared" si="11"/>
        <v>0</v>
      </c>
      <c r="Q35" s="988">
        <f t="shared" si="11"/>
        <v>0</v>
      </c>
      <c r="R35" s="988">
        <f t="shared" si="11"/>
        <v>0</v>
      </c>
      <c r="S35" s="988">
        <f t="shared" si="11"/>
        <v>0</v>
      </c>
      <c r="T35" s="988">
        <f t="shared" si="11"/>
        <v>0</v>
      </c>
      <c r="U35" s="988">
        <f t="shared" si="11"/>
        <v>0</v>
      </c>
      <c r="V35" s="988">
        <f t="shared" si="11"/>
        <v>0</v>
      </c>
      <c r="W35" s="988">
        <f t="shared" si="11"/>
        <v>0</v>
      </c>
      <c r="X35" s="988">
        <f t="shared" si="11"/>
        <v>0</v>
      </c>
      <c r="Y35" s="988">
        <f t="shared" si="11"/>
        <v>0</v>
      </c>
      <c r="Z35" s="988">
        <f t="shared" si="11"/>
        <v>0</v>
      </c>
      <c r="AA35" s="838">
        <f t="shared" ref="AA35:AA40" si="12">SUM(G35:Z35)</f>
        <v>0</v>
      </c>
    </row>
    <row r="36" spans="1:28" s="232" customFormat="1" ht="18" customHeight="1">
      <c r="B36" s="441"/>
      <c r="C36" s="442"/>
      <c r="D36" s="443"/>
      <c r="E36" s="456"/>
      <c r="F36" s="444" t="s">
        <v>317</v>
      </c>
      <c r="G36" s="994"/>
      <c r="H36" s="989"/>
      <c r="I36" s="989"/>
      <c r="J36" s="989"/>
      <c r="K36" s="989"/>
      <c r="L36" s="989"/>
      <c r="M36" s="989"/>
      <c r="N36" s="989"/>
      <c r="O36" s="989"/>
      <c r="P36" s="989"/>
      <c r="Q36" s="989"/>
      <c r="R36" s="989"/>
      <c r="S36" s="989"/>
      <c r="T36" s="989"/>
      <c r="U36" s="989"/>
      <c r="V36" s="989"/>
      <c r="W36" s="989"/>
      <c r="X36" s="989"/>
      <c r="Y36" s="989"/>
      <c r="Z36" s="989"/>
      <c r="AA36" s="445">
        <f t="shared" si="12"/>
        <v>0</v>
      </c>
    </row>
    <row r="37" spans="1:28" s="232" customFormat="1" ht="18" customHeight="1">
      <c r="B37" s="441"/>
      <c r="C37" s="457"/>
      <c r="D37" s="458"/>
      <c r="E37" s="459"/>
      <c r="F37" s="444" t="s">
        <v>317</v>
      </c>
      <c r="G37" s="994"/>
      <c r="H37" s="989"/>
      <c r="I37" s="989"/>
      <c r="J37" s="989"/>
      <c r="K37" s="989"/>
      <c r="L37" s="989"/>
      <c r="M37" s="989"/>
      <c r="N37" s="989"/>
      <c r="O37" s="989"/>
      <c r="P37" s="989"/>
      <c r="Q37" s="989"/>
      <c r="R37" s="989"/>
      <c r="S37" s="989"/>
      <c r="T37" s="989"/>
      <c r="U37" s="989"/>
      <c r="V37" s="989"/>
      <c r="W37" s="989"/>
      <c r="X37" s="989"/>
      <c r="Y37" s="989"/>
      <c r="Z37" s="989"/>
      <c r="AA37" s="445">
        <f t="shared" si="12"/>
        <v>0</v>
      </c>
    </row>
    <row r="38" spans="1:28" s="232" customFormat="1" ht="18" customHeight="1">
      <c r="B38" s="441"/>
      <c r="C38" s="457"/>
      <c r="D38" s="458"/>
      <c r="E38" s="459"/>
      <c r="F38" s="444" t="s">
        <v>317</v>
      </c>
      <c r="G38" s="994"/>
      <c r="H38" s="989"/>
      <c r="I38" s="989"/>
      <c r="J38" s="989"/>
      <c r="K38" s="989"/>
      <c r="L38" s="989"/>
      <c r="M38" s="989"/>
      <c r="N38" s="989"/>
      <c r="O38" s="989"/>
      <c r="P38" s="989"/>
      <c r="Q38" s="989"/>
      <c r="R38" s="989"/>
      <c r="S38" s="989"/>
      <c r="T38" s="989"/>
      <c r="U38" s="989"/>
      <c r="V38" s="989"/>
      <c r="W38" s="989"/>
      <c r="X38" s="989"/>
      <c r="Y38" s="989"/>
      <c r="Z38" s="989"/>
      <c r="AA38" s="445">
        <f t="shared" si="12"/>
        <v>0</v>
      </c>
    </row>
    <row r="39" spans="1:28" s="232" customFormat="1" ht="18" customHeight="1">
      <c r="B39" s="441"/>
      <c r="C39" s="457"/>
      <c r="D39" s="458"/>
      <c r="E39" s="459"/>
      <c r="F39" s="444" t="s">
        <v>317</v>
      </c>
      <c r="G39" s="994"/>
      <c r="H39" s="989"/>
      <c r="I39" s="989"/>
      <c r="J39" s="989"/>
      <c r="K39" s="989"/>
      <c r="L39" s="989"/>
      <c r="M39" s="989"/>
      <c r="N39" s="989"/>
      <c r="O39" s="989"/>
      <c r="P39" s="989"/>
      <c r="Q39" s="989"/>
      <c r="R39" s="989"/>
      <c r="S39" s="989"/>
      <c r="T39" s="989"/>
      <c r="U39" s="989"/>
      <c r="V39" s="989"/>
      <c r="W39" s="989"/>
      <c r="X39" s="989"/>
      <c r="Y39" s="989"/>
      <c r="Z39" s="989"/>
      <c r="AA39" s="445">
        <f t="shared" si="12"/>
        <v>0</v>
      </c>
    </row>
    <row r="40" spans="1:28" s="232" customFormat="1" ht="18" customHeight="1" thickBot="1">
      <c r="B40" s="460"/>
      <c r="C40" s="448"/>
      <c r="D40" s="449"/>
      <c r="E40" s="461"/>
      <c r="F40" s="450" t="s">
        <v>317</v>
      </c>
      <c r="G40" s="995"/>
      <c r="H40" s="990"/>
      <c r="I40" s="990"/>
      <c r="J40" s="990"/>
      <c r="K40" s="990"/>
      <c r="L40" s="990"/>
      <c r="M40" s="990"/>
      <c r="N40" s="990"/>
      <c r="O40" s="990"/>
      <c r="P40" s="990"/>
      <c r="Q40" s="990"/>
      <c r="R40" s="990"/>
      <c r="S40" s="990"/>
      <c r="T40" s="990"/>
      <c r="U40" s="990"/>
      <c r="V40" s="990"/>
      <c r="W40" s="990"/>
      <c r="X40" s="990"/>
      <c r="Y40" s="990"/>
      <c r="Z40" s="990"/>
      <c r="AA40" s="451">
        <f t="shared" si="12"/>
        <v>0</v>
      </c>
    </row>
    <row r="41" spans="1:28" s="91" customFormat="1" ht="12.75" customHeight="1" thickBot="1">
      <c r="B41" s="91" t="s">
        <v>585</v>
      </c>
      <c r="C41" s="91" t="s">
        <v>586</v>
      </c>
      <c r="G41" s="983"/>
      <c r="H41" s="983"/>
      <c r="I41" s="983"/>
      <c r="J41" s="983"/>
      <c r="K41" s="983"/>
      <c r="L41" s="983"/>
      <c r="M41" s="983"/>
      <c r="N41" s="983"/>
      <c r="O41" s="983"/>
      <c r="P41" s="983"/>
      <c r="Q41" s="983"/>
      <c r="R41" s="983"/>
      <c r="S41" s="983"/>
      <c r="T41" s="983"/>
      <c r="U41" s="983"/>
      <c r="V41" s="983"/>
      <c r="W41" s="983"/>
      <c r="X41" s="983"/>
      <c r="Y41" s="983"/>
      <c r="Z41" s="983"/>
    </row>
    <row r="42" spans="1:28" s="91" customFormat="1" ht="13.5">
      <c r="A42" s="85"/>
      <c r="B42" s="85"/>
      <c r="C42" s="85"/>
      <c r="G42" s="983"/>
      <c r="H42" s="983"/>
      <c r="I42" s="983"/>
      <c r="J42" s="983"/>
      <c r="K42" s="983"/>
      <c r="L42" s="983"/>
      <c r="M42" s="983"/>
      <c r="N42" s="983"/>
      <c r="O42" s="983"/>
      <c r="P42" s="983"/>
      <c r="Q42" s="983"/>
      <c r="R42" s="983"/>
      <c r="S42" s="983"/>
      <c r="T42" s="983"/>
      <c r="U42" s="983"/>
      <c r="V42" s="983"/>
      <c r="W42" s="983"/>
      <c r="X42" s="983"/>
      <c r="Y42" s="1451" t="s">
        <v>466</v>
      </c>
      <c r="Z42" s="1452"/>
      <c r="AA42" s="1453"/>
    </row>
    <row r="43" spans="1:28" s="91" customFormat="1" ht="12" customHeight="1" thickBot="1">
      <c r="G43" s="983"/>
      <c r="H43" s="983"/>
      <c r="I43" s="983"/>
      <c r="J43" s="983"/>
      <c r="K43" s="983"/>
      <c r="L43" s="983"/>
      <c r="M43" s="983"/>
      <c r="N43" s="983"/>
      <c r="O43" s="983"/>
      <c r="P43" s="983"/>
      <c r="Q43" s="983"/>
      <c r="R43" s="983"/>
      <c r="S43" s="983"/>
      <c r="T43" s="983"/>
      <c r="U43" s="983"/>
      <c r="V43" s="983"/>
      <c r="W43" s="983"/>
      <c r="X43" s="983"/>
      <c r="Y43" s="1454"/>
      <c r="Z43" s="1455"/>
      <c r="AA43" s="1456"/>
    </row>
    <row r="44" spans="1:28" s="91" customFormat="1" ht="20.100000000000001" customHeight="1">
      <c r="G44" s="983"/>
      <c r="H44" s="983"/>
      <c r="I44" s="983"/>
      <c r="J44" s="983"/>
      <c r="K44" s="983"/>
      <c r="L44" s="983"/>
      <c r="M44" s="983"/>
      <c r="N44" s="983"/>
      <c r="O44" s="983"/>
      <c r="P44" s="983"/>
      <c r="Q44" s="983"/>
      <c r="R44" s="983"/>
      <c r="S44" s="983"/>
      <c r="T44" s="983"/>
      <c r="U44" s="983"/>
      <c r="V44" s="983"/>
      <c r="W44" s="983"/>
      <c r="X44" s="983"/>
      <c r="Y44" s="983"/>
      <c r="Z44" s="983"/>
    </row>
    <row r="45" spans="1:28" s="91" customFormat="1">
      <c r="G45" s="983"/>
      <c r="H45" s="983"/>
      <c r="I45" s="983"/>
      <c r="J45" s="983"/>
      <c r="K45" s="983"/>
      <c r="L45" s="983"/>
      <c r="M45" s="983"/>
      <c r="N45" s="983"/>
      <c r="O45" s="983"/>
      <c r="P45" s="983"/>
      <c r="Q45" s="983"/>
      <c r="R45" s="983"/>
      <c r="S45" s="983"/>
      <c r="T45" s="983"/>
      <c r="U45" s="983"/>
      <c r="V45" s="983"/>
      <c r="W45" s="983"/>
      <c r="X45" s="983"/>
      <c r="Y45" s="983"/>
      <c r="Z45" s="983"/>
    </row>
    <row r="46" spans="1:28" s="91" customFormat="1">
      <c r="G46" s="983"/>
      <c r="H46" s="983"/>
      <c r="I46" s="983"/>
      <c r="J46" s="983"/>
      <c r="K46" s="983"/>
      <c r="L46" s="983"/>
      <c r="M46" s="983"/>
      <c r="N46" s="983"/>
      <c r="O46" s="983"/>
      <c r="P46" s="983"/>
      <c r="Q46" s="983"/>
      <c r="R46" s="983"/>
      <c r="S46" s="983"/>
      <c r="T46" s="983"/>
      <c r="U46" s="983"/>
      <c r="V46" s="983"/>
      <c r="W46" s="983"/>
      <c r="X46" s="983"/>
      <c r="Y46" s="983"/>
      <c r="Z46" s="983"/>
    </row>
    <row r="47" spans="1:28" s="91" customFormat="1">
      <c r="G47" s="983"/>
      <c r="H47" s="983"/>
      <c r="I47" s="983"/>
      <c r="J47" s="983"/>
      <c r="K47" s="983"/>
      <c r="L47" s="983"/>
      <c r="M47" s="983"/>
      <c r="N47" s="983"/>
      <c r="O47" s="983"/>
      <c r="P47" s="983"/>
      <c r="Q47" s="983"/>
      <c r="R47" s="983"/>
      <c r="S47" s="983"/>
      <c r="T47" s="983"/>
      <c r="U47" s="983"/>
      <c r="V47" s="983"/>
      <c r="W47" s="983"/>
      <c r="X47" s="983"/>
      <c r="Y47" s="983"/>
      <c r="Z47" s="983"/>
    </row>
    <row r="48" spans="1:28" s="91" customFormat="1">
      <c r="G48" s="983"/>
      <c r="H48" s="983"/>
      <c r="I48" s="983"/>
      <c r="J48" s="983"/>
      <c r="K48" s="983"/>
      <c r="L48" s="983"/>
      <c r="M48" s="983"/>
      <c r="N48" s="983"/>
      <c r="O48" s="983"/>
      <c r="P48" s="983"/>
      <c r="Q48" s="983"/>
      <c r="R48" s="983"/>
      <c r="S48" s="983"/>
      <c r="T48" s="983"/>
      <c r="U48" s="983"/>
      <c r="V48" s="983"/>
      <c r="W48" s="983"/>
      <c r="X48" s="983"/>
      <c r="Y48" s="983"/>
      <c r="Z48" s="983"/>
    </row>
  </sheetData>
  <mergeCells count="16">
    <mergeCell ref="Y42:AA43"/>
    <mergeCell ref="C10:D10"/>
    <mergeCell ref="B1:AA1"/>
    <mergeCell ref="B3:AA3"/>
    <mergeCell ref="B6:F6"/>
    <mergeCell ref="C7:D7"/>
    <mergeCell ref="B9:E9"/>
    <mergeCell ref="C19:AB19"/>
    <mergeCell ref="B23:E23"/>
    <mergeCell ref="B34:E34"/>
    <mergeCell ref="B12:E12"/>
    <mergeCell ref="C14:AB14"/>
    <mergeCell ref="C15:AB15"/>
    <mergeCell ref="C16:AB16"/>
    <mergeCell ref="C17:AB17"/>
    <mergeCell ref="C18:AB18"/>
  </mergeCells>
  <phoneticPr fontId="27"/>
  <printOptions horizontalCentered="1"/>
  <pageMargins left="0.78740157480314965" right="0.78740157480314965" top="0.98425196850393704" bottom="0.98425196850393704" header="0.51181102362204722" footer="0.51181102362204722"/>
  <pageSetup paperSize="8" scale="65" fitToHeight="0" orientation="landscape" horizontalDpi="300" verticalDpi="3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48"/>
  <sheetViews>
    <sheetView topLeftCell="A9" zoomScaleNormal="100" zoomScaleSheetLayoutView="100" workbookViewId="0">
      <selection activeCell="C35" sqref="C35:G35"/>
    </sheetView>
  </sheetViews>
  <sheetFormatPr defaultColWidth="9" defaultRowHeight="13.5"/>
  <cols>
    <col min="1" max="1" width="2.625" style="285" customWidth="1"/>
    <col min="2" max="2" width="4.625" style="285" customWidth="1"/>
    <col min="3" max="3" width="23.625" style="285" customWidth="1"/>
    <col min="4" max="4" width="8.625" style="285" customWidth="1"/>
    <col min="5" max="5" width="25.625" style="285" customWidth="1"/>
    <col min="6" max="7" width="15.625" style="285" customWidth="1"/>
    <col min="8" max="8" width="2.625" style="285" customWidth="1"/>
    <col min="9" max="16384" width="9" style="285"/>
  </cols>
  <sheetData>
    <row r="1" spans="1:10" s="630" customFormat="1" ht="20.100000000000001" customHeight="1">
      <c r="A1" s="496"/>
      <c r="B1" s="1119" t="s">
        <v>869</v>
      </c>
      <c r="C1" s="1119"/>
      <c r="D1" s="1119"/>
      <c r="E1" s="1119"/>
      <c r="F1" s="1119"/>
      <c r="G1" s="1119"/>
      <c r="H1" s="284"/>
      <c r="I1" s="284"/>
      <c r="J1" s="11"/>
    </row>
    <row r="2" spans="1:10" s="749" customFormat="1" ht="8.25" customHeight="1">
      <c r="A2" s="748"/>
      <c r="B2" s="634"/>
      <c r="C2" s="634"/>
      <c r="D2" s="634"/>
      <c r="E2" s="634"/>
      <c r="F2" s="634"/>
      <c r="G2" s="634"/>
      <c r="H2" s="283"/>
      <c r="I2" s="283"/>
      <c r="J2" s="256"/>
    </row>
    <row r="3" spans="1:10" ht="20.100000000000001" customHeight="1">
      <c r="B3" s="1169" t="s">
        <v>520</v>
      </c>
      <c r="C3" s="1121"/>
      <c r="D3" s="1121"/>
      <c r="E3" s="1121"/>
      <c r="F3" s="1121"/>
      <c r="G3" s="1121"/>
      <c r="H3" s="750"/>
      <c r="I3" s="750"/>
      <c r="J3" s="751"/>
    </row>
    <row r="4" spans="1:10" ht="8.25" customHeight="1"/>
    <row r="5" spans="1:10" s="72" customFormat="1" ht="19.5" customHeight="1" thickBot="1">
      <c r="B5" s="1478" t="s">
        <v>575</v>
      </c>
      <c r="C5" s="1478"/>
      <c r="D5" s="1478"/>
      <c r="E5" s="1478"/>
      <c r="F5" s="1478"/>
      <c r="G5" s="1478"/>
    </row>
    <row r="6" spans="1:10" s="72" customFormat="1" ht="20.100000000000001" customHeight="1">
      <c r="B6" s="1476" t="s">
        <v>65</v>
      </c>
      <c r="C6" s="1468" t="s">
        <v>66</v>
      </c>
      <c r="D6" s="1469"/>
      <c r="E6" s="1469"/>
      <c r="F6" s="839" t="s">
        <v>67</v>
      </c>
      <c r="G6" s="840" t="s">
        <v>68</v>
      </c>
    </row>
    <row r="7" spans="1:10" s="72" customFormat="1" ht="20.100000000000001" customHeight="1" thickBot="1">
      <c r="B7" s="1477"/>
      <c r="C7" s="807" t="s">
        <v>69</v>
      </c>
      <c r="D7" s="1470" t="s">
        <v>70</v>
      </c>
      <c r="E7" s="1471"/>
      <c r="F7" s="841" t="s">
        <v>71</v>
      </c>
      <c r="G7" s="842" t="s">
        <v>72</v>
      </c>
    </row>
    <row r="8" spans="1:10" s="72" customFormat="1" ht="35.450000000000003" customHeight="1">
      <c r="B8" s="510">
        <v>1</v>
      </c>
      <c r="C8" s="246"/>
      <c r="D8" s="499" t="s">
        <v>73</v>
      </c>
      <c r="E8" s="500" t="s">
        <v>74</v>
      </c>
      <c r="F8" s="501"/>
      <c r="G8" s="502"/>
    </row>
    <row r="9" spans="1:10" s="72" customFormat="1" ht="35.450000000000003" customHeight="1">
      <c r="A9" s="503"/>
      <c r="B9" s="511">
        <v>2</v>
      </c>
      <c r="C9" s="247"/>
      <c r="D9" s="504" t="s">
        <v>75</v>
      </c>
      <c r="E9" s="505" t="s">
        <v>74</v>
      </c>
      <c r="F9" s="506"/>
      <c r="G9" s="507"/>
    </row>
    <row r="10" spans="1:10" s="72" customFormat="1" ht="35.450000000000003" customHeight="1">
      <c r="A10" s="503"/>
      <c r="B10" s="511">
        <v>3</v>
      </c>
      <c r="C10" s="247"/>
      <c r="D10" s="504" t="s">
        <v>75</v>
      </c>
      <c r="E10" s="505" t="s">
        <v>74</v>
      </c>
      <c r="F10" s="506"/>
      <c r="G10" s="507"/>
    </row>
    <row r="11" spans="1:10" s="72" customFormat="1" ht="35.450000000000003" customHeight="1">
      <c r="A11" s="503"/>
      <c r="B11" s="511">
        <v>4</v>
      </c>
      <c r="C11" s="247"/>
      <c r="D11" s="504" t="s">
        <v>75</v>
      </c>
      <c r="E11" s="505" t="s">
        <v>74</v>
      </c>
      <c r="F11" s="506"/>
      <c r="G11" s="507"/>
    </row>
    <row r="12" spans="1:10" s="72" customFormat="1" ht="35.450000000000003" customHeight="1" thickBot="1">
      <c r="B12" s="512">
        <v>5</v>
      </c>
      <c r="C12" s="248"/>
      <c r="D12" s="504" t="s">
        <v>75</v>
      </c>
      <c r="E12" s="505" t="s">
        <v>74</v>
      </c>
      <c r="F12" s="508"/>
      <c r="G12" s="509"/>
    </row>
    <row r="13" spans="1:10" s="72" customFormat="1" ht="20.100000000000001" customHeight="1" thickBot="1">
      <c r="B13" s="1472" t="s">
        <v>230</v>
      </c>
      <c r="C13" s="1473"/>
      <c r="D13" s="1473"/>
      <c r="E13" s="1265"/>
      <c r="F13" s="843">
        <f>SUM(F8:F12)</f>
        <v>0</v>
      </c>
      <c r="G13" s="844">
        <f>SUM(G8:G12)</f>
        <v>0</v>
      </c>
    </row>
    <row r="14" spans="1:10" s="72" customFormat="1" ht="13.5" customHeight="1">
      <c r="B14" s="92" t="s">
        <v>226</v>
      </c>
      <c r="C14" s="1474" t="s">
        <v>354</v>
      </c>
      <c r="D14" s="1347"/>
      <c r="E14" s="1347"/>
      <c r="F14" s="1347"/>
      <c r="G14" s="1347"/>
    </row>
    <row r="15" spans="1:10" s="72" customFormat="1" ht="13.5" customHeight="1">
      <c r="B15" s="92" t="s">
        <v>236</v>
      </c>
      <c r="C15" s="1474" t="s">
        <v>356</v>
      </c>
      <c r="D15" s="1347"/>
      <c r="E15" s="1347"/>
      <c r="F15" s="1347"/>
      <c r="G15" s="1347"/>
    </row>
    <row r="16" spans="1:10" s="72" customFormat="1" ht="13.5" customHeight="1">
      <c r="B16" s="92" t="s">
        <v>227</v>
      </c>
      <c r="C16" s="1398" t="s">
        <v>76</v>
      </c>
      <c r="D16" s="1398"/>
      <c r="E16" s="1398"/>
      <c r="F16" s="1398"/>
      <c r="G16" s="1398"/>
    </row>
    <row r="17" spans="1:7" s="72" customFormat="1" ht="13.5" customHeight="1">
      <c r="B17" s="92" t="s">
        <v>237</v>
      </c>
      <c r="C17" s="1474" t="s">
        <v>357</v>
      </c>
      <c r="D17" s="1347"/>
      <c r="E17" s="1347"/>
      <c r="F17" s="1347"/>
      <c r="G17" s="1347"/>
    </row>
    <row r="18" spans="1:7" s="498" customFormat="1" ht="24" customHeight="1">
      <c r="B18" s="92" t="s">
        <v>175</v>
      </c>
      <c r="C18" s="1475" t="s">
        <v>988</v>
      </c>
      <c r="D18" s="1347"/>
      <c r="E18" s="1347"/>
      <c r="F18" s="1347"/>
      <c r="G18" s="1347"/>
    </row>
    <row r="19" spans="1:7" s="498" customFormat="1" ht="13.5" customHeight="1">
      <c r="B19" s="92" t="s">
        <v>176</v>
      </c>
      <c r="C19" s="1465" t="s">
        <v>870</v>
      </c>
      <c r="D19" s="1347"/>
      <c r="E19" s="1347"/>
      <c r="F19" s="1347"/>
      <c r="G19" s="1347"/>
    </row>
    <row r="20" spans="1:7" s="498" customFormat="1" ht="19.5" customHeight="1"/>
    <row r="21" spans="1:7" s="72" customFormat="1" ht="19.5" customHeight="1" thickBot="1">
      <c r="B21" s="1478" t="s">
        <v>587</v>
      </c>
      <c r="C21" s="1478"/>
      <c r="D21" s="1478"/>
      <c r="E21" s="1478"/>
      <c r="F21" s="1478"/>
      <c r="G21" s="1478"/>
    </row>
    <row r="22" spans="1:7" s="72" customFormat="1" ht="20.100000000000001" customHeight="1">
      <c r="B22" s="1476" t="s">
        <v>56</v>
      </c>
      <c r="C22" s="1468" t="s">
        <v>66</v>
      </c>
      <c r="D22" s="1469"/>
      <c r="E22" s="1469"/>
      <c r="F22" s="839" t="s">
        <v>67</v>
      </c>
      <c r="G22" s="840" t="s">
        <v>68</v>
      </c>
    </row>
    <row r="23" spans="1:7" s="72" customFormat="1" ht="20.100000000000001" customHeight="1" thickBot="1">
      <c r="B23" s="1477"/>
      <c r="C23" s="807" t="s">
        <v>69</v>
      </c>
      <c r="D23" s="1470" t="s">
        <v>70</v>
      </c>
      <c r="E23" s="1471"/>
      <c r="F23" s="841" t="s">
        <v>71</v>
      </c>
      <c r="G23" s="842" t="s">
        <v>72</v>
      </c>
    </row>
    <row r="24" spans="1:7" s="72" customFormat="1" ht="35.450000000000003" customHeight="1">
      <c r="B24" s="510">
        <v>1</v>
      </c>
      <c r="C24" s="246"/>
      <c r="D24" s="499" t="s">
        <v>73</v>
      </c>
      <c r="E24" s="500" t="s">
        <v>74</v>
      </c>
      <c r="F24" s="501"/>
      <c r="G24" s="502"/>
    </row>
    <row r="25" spans="1:7" s="72" customFormat="1" ht="35.450000000000003" customHeight="1">
      <c r="A25" s="503"/>
      <c r="B25" s="511">
        <v>2</v>
      </c>
      <c r="C25" s="247"/>
      <c r="D25" s="504" t="s">
        <v>75</v>
      </c>
      <c r="E25" s="505" t="s">
        <v>74</v>
      </c>
      <c r="F25" s="506"/>
      <c r="G25" s="507"/>
    </row>
    <row r="26" spans="1:7" s="72" customFormat="1" ht="35.450000000000003" customHeight="1">
      <c r="A26" s="503"/>
      <c r="B26" s="511">
        <v>3</v>
      </c>
      <c r="C26" s="247"/>
      <c r="D26" s="504" t="s">
        <v>75</v>
      </c>
      <c r="E26" s="505" t="s">
        <v>74</v>
      </c>
      <c r="F26" s="506"/>
      <c r="G26" s="507"/>
    </row>
    <row r="27" spans="1:7" s="72" customFormat="1" ht="35.450000000000003" customHeight="1">
      <c r="A27" s="503"/>
      <c r="B27" s="511">
        <v>4</v>
      </c>
      <c r="C27" s="247"/>
      <c r="D27" s="504" t="s">
        <v>75</v>
      </c>
      <c r="E27" s="505" t="s">
        <v>74</v>
      </c>
      <c r="F27" s="506"/>
      <c r="G27" s="507"/>
    </row>
    <row r="28" spans="1:7" s="72" customFormat="1" ht="35.450000000000003" customHeight="1" thickBot="1">
      <c r="B28" s="512">
        <v>5</v>
      </c>
      <c r="C28" s="248"/>
      <c r="D28" s="504" t="s">
        <v>75</v>
      </c>
      <c r="E28" s="505" t="s">
        <v>74</v>
      </c>
      <c r="F28" s="508"/>
      <c r="G28" s="509"/>
    </row>
    <row r="29" spans="1:7" s="72" customFormat="1" ht="20.100000000000001" customHeight="1" thickBot="1">
      <c r="B29" s="1472" t="s">
        <v>230</v>
      </c>
      <c r="C29" s="1473"/>
      <c r="D29" s="1473"/>
      <c r="E29" s="1265"/>
      <c r="F29" s="843">
        <f>SUM(F24:F28)</f>
        <v>0</v>
      </c>
      <c r="G29" s="844">
        <f>SUM(G24:G28)</f>
        <v>0</v>
      </c>
    </row>
    <row r="30" spans="1:7" s="72" customFormat="1" ht="13.5" customHeight="1">
      <c r="B30" s="92" t="s">
        <v>59</v>
      </c>
      <c r="C30" s="1474" t="s">
        <v>354</v>
      </c>
      <c r="D30" s="1347"/>
      <c r="E30" s="1347"/>
      <c r="F30" s="1347"/>
      <c r="G30" s="1347"/>
    </row>
    <row r="31" spans="1:7" s="72" customFormat="1" ht="13.5" customHeight="1">
      <c r="B31" s="92" t="s">
        <v>60</v>
      </c>
      <c r="C31" s="1474" t="s">
        <v>356</v>
      </c>
      <c r="D31" s="1347"/>
      <c r="E31" s="1347"/>
      <c r="F31" s="1347"/>
      <c r="G31" s="1347"/>
    </row>
    <row r="32" spans="1:7" s="72" customFormat="1" ht="13.5" customHeight="1">
      <c r="B32" s="92" t="s">
        <v>61</v>
      </c>
      <c r="C32" s="1398" t="s">
        <v>76</v>
      </c>
      <c r="D32" s="1398"/>
      <c r="E32" s="1398"/>
      <c r="F32" s="1398"/>
      <c r="G32" s="1398"/>
    </row>
    <row r="33" spans="2:7" s="72" customFormat="1" ht="13.5" customHeight="1">
      <c r="B33" s="92" t="s">
        <v>220</v>
      </c>
      <c r="C33" s="1474" t="s">
        <v>357</v>
      </c>
      <c r="D33" s="1347"/>
      <c r="E33" s="1347"/>
      <c r="F33" s="1347"/>
      <c r="G33" s="1347"/>
    </row>
    <row r="34" spans="2:7" s="498" customFormat="1" ht="24" customHeight="1">
      <c r="B34" s="92" t="s">
        <v>175</v>
      </c>
      <c r="C34" s="1475" t="s">
        <v>988</v>
      </c>
      <c r="D34" s="1347"/>
      <c r="E34" s="1347"/>
      <c r="F34" s="1347"/>
      <c r="G34" s="1347"/>
    </row>
    <row r="35" spans="2:7" s="498" customFormat="1" ht="13.5" customHeight="1">
      <c r="B35" s="92" t="s">
        <v>176</v>
      </c>
      <c r="C35" s="1465" t="s">
        <v>870</v>
      </c>
      <c r="D35" s="1347"/>
      <c r="E35" s="1347"/>
      <c r="F35" s="1347"/>
      <c r="G35" s="1347"/>
    </row>
    <row r="36" spans="2:7" ht="8.25" customHeight="1" thickBot="1">
      <c r="F36" s="752"/>
      <c r="G36" s="752"/>
    </row>
    <row r="37" spans="2:7">
      <c r="F37" s="1435" t="s">
        <v>228</v>
      </c>
      <c r="G37" s="1436"/>
    </row>
    <row r="38" spans="2:7" ht="14.25" thickBot="1">
      <c r="F38" s="1437"/>
      <c r="G38" s="1438"/>
    </row>
    <row r="39" spans="2:7" ht="8.25" customHeight="1"/>
    <row r="48" spans="2:7" ht="20.100000000000001" customHeight="1"/>
  </sheetData>
  <mergeCells count="25">
    <mergeCell ref="C17:G17"/>
    <mergeCell ref="C19:G19"/>
    <mergeCell ref="F37:G38"/>
    <mergeCell ref="C18:G18"/>
    <mergeCell ref="B1:G1"/>
    <mergeCell ref="B3:G3"/>
    <mergeCell ref="B6:B7"/>
    <mergeCell ref="C16:G16"/>
    <mergeCell ref="B13:E13"/>
    <mergeCell ref="C6:E6"/>
    <mergeCell ref="D7:E7"/>
    <mergeCell ref="C14:G14"/>
    <mergeCell ref="C15:G15"/>
    <mergeCell ref="B5:G5"/>
    <mergeCell ref="B21:G21"/>
    <mergeCell ref="B22:B23"/>
    <mergeCell ref="C22:E22"/>
    <mergeCell ref="D23:E23"/>
    <mergeCell ref="B29:E29"/>
    <mergeCell ref="C35:G35"/>
    <mergeCell ref="C30:G30"/>
    <mergeCell ref="C31:G31"/>
    <mergeCell ref="C32:G32"/>
    <mergeCell ref="C33:G33"/>
    <mergeCell ref="C34:G34"/>
  </mergeCells>
  <phoneticPr fontId="27"/>
  <printOptions horizontalCentered="1"/>
  <pageMargins left="0.78740157480314965" right="0.78740157480314965" top="0.98425196850393704" bottom="0.98425196850393704" header="0.51181102362204722" footer="0.51181102362204722"/>
  <pageSetup paperSize="9" scale="85"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pageSetUpPr fitToPage="1"/>
  </sheetPr>
  <dimension ref="B1:U34"/>
  <sheetViews>
    <sheetView zoomScaleNormal="100" zoomScaleSheetLayoutView="100" workbookViewId="0">
      <selection activeCell="C6" sqref="C6:L6"/>
    </sheetView>
  </sheetViews>
  <sheetFormatPr defaultColWidth="9" defaultRowHeight="12"/>
  <cols>
    <col min="1" max="1" width="9" style="304"/>
    <col min="2" max="2" width="4.5" style="304" customWidth="1"/>
    <col min="3" max="5" width="17.875" style="304" customWidth="1"/>
    <col min="6" max="8" width="13.125" style="304" customWidth="1"/>
    <col min="9" max="9" width="33.125" style="304" customWidth="1"/>
    <col min="10" max="10" width="9" style="304"/>
    <col min="11" max="11" width="31.5" style="304" customWidth="1"/>
    <col min="12" max="12" width="23.875" style="304" customWidth="1"/>
    <col min="13" max="16384" width="9" style="304"/>
  </cols>
  <sheetData>
    <row r="1" spans="2:12">
      <c r="B1" s="232" t="s">
        <v>374</v>
      </c>
      <c r="C1" s="232"/>
    </row>
    <row r="2" spans="2:12" ht="17.25">
      <c r="B2" s="1486" t="s">
        <v>282</v>
      </c>
      <c r="C2" s="1486"/>
      <c r="D2" s="1486"/>
      <c r="E2" s="1486"/>
      <c r="F2" s="1486"/>
      <c r="G2" s="1486"/>
      <c r="H2" s="1486"/>
      <c r="I2" s="1486"/>
      <c r="J2" s="1486"/>
      <c r="K2" s="1486"/>
      <c r="L2" s="1486"/>
    </row>
    <row r="4" spans="2:12" s="232" customFormat="1" ht="16.5" customHeight="1">
      <c r="B4" s="1485" t="s">
        <v>293</v>
      </c>
      <c r="C4" s="1488" t="s">
        <v>283</v>
      </c>
      <c r="D4" s="1488" t="s">
        <v>284</v>
      </c>
      <c r="E4" s="1488" t="s">
        <v>285</v>
      </c>
      <c r="F4" s="845" t="s">
        <v>294</v>
      </c>
      <c r="G4" s="845" t="s">
        <v>295</v>
      </c>
      <c r="H4" s="845" t="s">
        <v>286</v>
      </c>
      <c r="I4" s="1488" t="s">
        <v>287</v>
      </c>
      <c r="J4" s="1490" t="s">
        <v>288</v>
      </c>
      <c r="K4" s="1491"/>
      <c r="L4" s="1488" t="s">
        <v>289</v>
      </c>
    </row>
    <row r="5" spans="2:12" s="232" customFormat="1" ht="16.5" customHeight="1">
      <c r="B5" s="1343"/>
      <c r="C5" s="1489"/>
      <c r="D5" s="1489"/>
      <c r="E5" s="1489"/>
      <c r="F5" s="846" t="s">
        <v>296</v>
      </c>
      <c r="G5" s="846" t="s">
        <v>297</v>
      </c>
      <c r="H5" s="846" t="s">
        <v>290</v>
      </c>
      <c r="I5" s="1489"/>
      <c r="J5" s="847" t="s">
        <v>291</v>
      </c>
      <c r="K5" s="847" t="s">
        <v>292</v>
      </c>
      <c r="L5" s="1489"/>
    </row>
    <row r="6" spans="2:12" s="301" customFormat="1" ht="20.100000000000001" customHeight="1">
      <c r="B6" s="848" t="s">
        <v>364</v>
      </c>
      <c r="C6" s="1492" t="s">
        <v>365</v>
      </c>
      <c r="D6" s="1492"/>
      <c r="E6" s="1492"/>
      <c r="F6" s="1492"/>
      <c r="G6" s="1492"/>
      <c r="H6" s="1492"/>
      <c r="I6" s="1492"/>
      <c r="J6" s="1492"/>
      <c r="K6" s="1492"/>
      <c r="L6" s="1493"/>
    </row>
    <row r="7" spans="2:12" s="232" customFormat="1">
      <c r="B7" s="244">
        <v>1</v>
      </c>
      <c r="C7" s="158"/>
      <c r="D7" s="158"/>
      <c r="E7" s="158"/>
      <c r="F7" s="158"/>
      <c r="G7" s="158"/>
      <c r="H7" s="158"/>
      <c r="I7" s="307"/>
      <c r="J7" s="159"/>
      <c r="K7" s="159"/>
      <c r="L7" s="158"/>
    </row>
    <row r="8" spans="2:12" s="232" customFormat="1">
      <c r="B8" s="245">
        <v>2</v>
      </c>
      <c r="C8" s="159"/>
      <c r="D8" s="159"/>
      <c r="E8" s="159"/>
      <c r="F8" s="159"/>
      <c r="G8" s="159"/>
      <c r="H8" s="159"/>
      <c r="I8" s="159"/>
      <c r="J8" s="159"/>
      <c r="K8" s="159"/>
      <c r="L8" s="159"/>
    </row>
    <row r="9" spans="2:12" s="232" customFormat="1">
      <c r="B9" s="244">
        <v>3</v>
      </c>
      <c r="C9" s="159"/>
      <c r="D9" s="159"/>
      <c r="E9" s="159"/>
      <c r="F9" s="159"/>
      <c r="G9" s="159"/>
      <c r="H9" s="159"/>
      <c r="I9" s="159"/>
      <c r="J9" s="159"/>
      <c r="K9" s="159"/>
      <c r="L9" s="159"/>
    </row>
    <row r="10" spans="2:12" s="232" customFormat="1">
      <c r="B10" s="245">
        <v>4</v>
      </c>
      <c r="C10" s="159"/>
      <c r="D10" s="159"/>
      <c r="E10" s="159"/>
      <c r="F10" s="159"/>
      <c r="G10" s="159"/>
      <c r="H10" s="159"/>
      <c r="I10" s="159"/>
      <c r="J10" s="159"/>
      <c r="K10" s="159"/>
      <c r="L10" s="159"/>
    </row>
    <row r="11" spans="2:12" s="232" customFormat="1">
      <c r="B11" s="244">
        <v>5</v>
      </c>
      <c r="C11" s="159"/>
      <c r="D11" s="159"/>
      <c r="E11" s="159"/>
      <c r="F11" s="159"/>
      <c r="G11" s="159"/>
      <c r="H11" s="159"/>
      <c r="I11" s="159"/>
      <c r="J11" s="159"/>
      <c r="K11" s="159"/>
      <c r="L11" s="159"/>
    </row>
    <row r="12" spans="2:12" s="232" customFormat="1">
      <c r="B12" s="245">
        <v>6</v>
      </c>
      <c r="C12" s="159"/>
      <c r="D12" s="159"/>
      <c r="E12" s="159"/>
      <c r="F12" s="159"/>
      <c r="G12" s="159"/>
      <c r="H12" s="159"/>
      <c r="I12" s="159"/>
      <c r="J12" s="159"/>
      <c r="K12" s="159"/>
      <c r="L12" s="159"/>
    </row>
    <row r="13" spans="2:12" s="232" customFormat="1">
      <c r="B13" s="244">
        <v>7</v>
      </c>
      <c r="C13" s="159"/>
      <c r="D13" s="159"/>
      <c r="E13" s="159"/>
      <c r="F13" s="159"/>
      <c r="G13" s="159"/>
      <c r="H13" s="159"/>
      <c r="I13" s="159"/>
      <c r="J13" s="159"/>
      <c r="K13" s="159"/>
      <c r="L13" s="159"/>
    </row>
    <row r="14" spans="2:12" s="232" customFormat="1">
      <c r="B14" s="245">
        <v>8</v>
      </c>
      <c r="C14" s="159"/>
      <c r="D14" s="159"/>
      <c r="E14" s="159"/>
      <c r="F14" s="159"/>
      <c r="G14" s="159"/>
      <c r="H14" s="159"/>
      <c r="I14" s="159"/>
      <c r="J14" s="159"/>
      <c r="K14" s="159"/>
      <c r="L14" s="159"/>
    </row>
    <row r="15" spans="2:12" s="232" customFormat="1">
      <c r="B15" s="244">
        <v>9</v>
      </c>
      <c r="C15" s="159"/>
      <c r="D15" s="159"/>
      <c r="E15" s="159"/>
      <c r="F15" s="159"/>
      <c r="G15" s="159"/>
      <c r="H15" s="159"/>
      <c r="I15" s="159"/>
      <c r="J15" s="159"/>
      <c r="K15" s="159"/>
      <c r="L15" s="159"/>
    </row>
    <row r="16" spans="2:12" s="232" customFormat="1">
      <c r="B16" s="245">
        <v>10</v>
      </c>
      <c r="C16" s="159"/>
      <c r="D16" s="159"/>
      <c r="E16" s="159"/>
      <c r="F16" s="159"/>
      <c r="G16" s="159"/>
      <c r="H16" s="159"/>
      <c r="I16" s="159"/>
      <c r="J16" s="159"/>
      <c r="K16" s="159"/>
      <c r="L16" s="159"/>
    </row>
    <row r="17" spans="2:21" s="301" customFormat="1" ht="20.100000000000001" customHeight="1">
      <c r="B17" s="848" t="s">
        <v>364</v>
      </c>
      <c r="C17" s="1492" t="s">
        <v>560</v>
      </c>
      <c r="D17" s="1492"/>
      <c r="E17" s="1492"/>
      <c r="F17" s="1492"/>
      <c r="G17" s="1492"/>
      <c r="H17" s="1492"/>
      <c r="I17" s="1492"/>
      <c r="J17" s="1492"/>
      <c r="K17" s="1492"/>
      <c r="L17" s="1493"/>
    </row>
    <row r="18" spans="2:21" s="232" customFormat="1">
      <c r="B18" s="244">
        <v>1</v>
      </c>
      <c r="C18" s="159"/>
      <c r="D18" s="159"/>
      <c r="E18" s="159"/>
      <c r="F18" s="159"/>
      <c r="G18" s="159"/>
      <c r="H18" s="159"/>
      <c r="I18" s="159"/>
      <c r="J18" s="159"/>
      <c r="K18" s="159"/>
      <c r="L18" s="159"/>
    </row>
    <row r="19" spans="2:21" s="232" customFormat="1">
      <c r="B19" s="245">
        <v>2</v>
      </c>
      <c r="C19" s="159"/>
      <c r="D19" s="159"/>
      <c r="E19" s="159"/>
      <c r="F19" s="159"/>
      <c r="G19" s="159"/>
      <c r="H19" s="159"/>
      <c r="I19" s="159"/>
      <c r="J19" s="159"/>
      <c r="K19" s="159"/>
      <c r="L19" s="159"/>
    </row>
    <row r="20" spans="2:21" s="232" customFormat="1">
      <c r="B20" s="244">
        <v>3</v>
      </c>
      <c r="C20" s="159"/>
      <c r="D20" s="159"/>
      <c r="E20" s="159"/>
      <c r="F20" s="159"/>
      <c r="G20" s="159"/>
      <c r="H20" s="159"/>
      <c r="I20" s="159"/>
      <c r="J20" s="159"/>
      <c r="K20" s="159"/>
      <c r="L20" s="159"/>
    </row>
    <row r="21" spans="2:21" s="232" customFormat="1">
      <c r="B21" s="245">
        <v>4</v>
      </c>
      <c r="C21" s="159"/>
      <c r="D21" s="159"/>
      <c r="E21" s="159"/>
      <c r="F21" s="159"/>
      <c r="G21" s="159"/>
      <c r="H21" s="159"/>
      <c r="I21" s="159"/>
      <c r="J21" s="159"/>
      <c r="K21" s="159"/>
      <c r="L21" s="159"/>
    </row>
    <row r="22" spans="2:21" s="232" customFormat="1">
      <c r="B22" s="244">
        <v>5</v>
      </c>
      <c r="C22" s="159"/>
      <c r="D22" s="159"/>
      <c r="E22" s="159"/>
      <c r="F22" s="159"/>
      <c r="G22" s="159"/>
      <c r="H22" s="159"/>
      <c r="I22" s="159"/>
      <c r="J22" s="159"/>
      <c r="K22" s="159"/>
      <c r="L22" s="159"/>
    </row>
    <row r="23" spans="2:21" s="232" customFormat="1">
      <c r="B23" s="245">
        <v>6</v>
      </c>
      <c r="C23" s="159"/>
      <c r="D23" s="159"/>
      <c r="E23" s="159"/>
      <c r="F23" s="159"/>
      <c r="G23" s="159"/>
      <c r="H23" s="159"/>
      <c r="I23" s="159"/>
      <c r="J23" s="159"/>
      <c r="K23" s="159"/>
      <c r="L23" s="159"/>
    </row>
    <row r="24" spans="2:21" s="232" customFormat="1">
      <c r="B24" s="244">
        <v>7</v>
      </c>
      <c r="C24" s="159"/>
      <c r="D24" s="159"/>
      <c r="E24" s="159"/>
      <c r="F24" s="159"/>
      <c r="G24" s="159"/>
      <c r="H24" s="159"/>
      <c r="I24" s="159"/>
      <c r="J24" s="159"/>
      <c r="K24" s="159"/>
      <c r="L24" s="159"/>
    </row>
    <row r="25" spans="2:21" s="232" customFormat="1">
      <c r="B25" s="245">
        <v>8</v>
      </c>
      <c r="C25" s="159"/>
      <c r="D25" s="159"/>
      <c r="E25" s="159"/>
      <c r="F25" s="159"/>
      <c r="G25" s="159"/>
      <c r="H25" s="159"/>
      <c r="I25" s="159"/>
      <c r="J25" s="159"/>
      <c r="K25" s="159"/>
      <c r="L25" s="159"/>
    </row>
    <row r="26" spans="2:21" s="232" customFormat="1">
      <c r="B26" s="244">
        <v>9</v>
      </c>
      <c r="C26" s="159"/>
      <c r="D26" s="159"/>
      <c r="E26" s="159"/>
      <c r="F26" s="159"/>
      <c r="G26" s="159"/>
      <c r="H26" s="159"/>
      <c r="I26" s="159"/>
      <c r="J26" s="159"/>
      <c r="K26" s="159"/>
      <c r="L26" s="159"/>
    </row>
    <row r="27" spans="2:21" s="232" customFormat="1">
      <c r="B27" s="245">
        <v>10</v>
      </c>
      <c r="C27" s="159"/>
      <c r="D27" s="159"/>
      <c r="E27" s="159"/>
      <c r="F27" s="159"/>
      <c r="G27" s="159"/>
      <c r="H27" s="159"/>
      <c r="I27" s="159"/>
      <c r="J27" s="159"/>
      <c r="K27" s="159"/>
      <c r="L27" s="159"/>
    </row>
    <row r="28" spans="2:21" s="232" customFormat="1" ht="6" customHeight="1"/>
    <row r="29" spans="2:21" s="232" customFormat="1">
      <c r="B29" s="305" t="s">
        <v>298</v>
      </c>
      <c r="C29" s="1487" t="s">
        <v>360</v>
      </c>
      <c r="D29" s="1487"/>
      <c r="E29" s="1487"/>
      <c r="F29" s="1487"/>
      <c r="G29" s="1487"/>
      <c r="H29" s="1487"/>
      <c r="I29" s="1487"/>
      <c r="J29" s="1487"/>
      <c r="K29" s="1487"/>
      <c r="L29" s="1487"/>
    </row>
    <row r="30" spans="2:21" s="232" customFormat="1">
      <c r="B30" s="305" t="s">
        <v>299</v>
      </c>
      <c r="C30" s="1484" t="s">
        <v>356</v>
      </c>
      <c r="D30" s="1484"/>
      <c r="E30" s="1484"/>
      <c r="F30" s="1484"/>
      <c r="G30" s="1484"/>
      <c r="H30" s="1484"/>
      <c r="I30" s="1484"/>
      <c r="J30" s="1484"/>
      <c r="K30" s="1484"/>
      <c r="L30" s="1484"/>
      <c r="M30" s="302"/>
      <c r="N30" s="302"/>
      <c r="O30" s="302"/>
      <c r="P30" s="302"/>
      <c r="Q30" s="302"/>
      <c r="R30" s="302"/>
      <c r="S30" s="302"/>
      <c r="T30" s="302"/>
      <c r="U30" s="302"/>
    </row>
    <row r="31" spans="2:21" s="232" customFormat="1">
      <c r="B31" s="305" t="s">
        <v>177</v>
      </c>
      <c r="C31" s="1483" t="s">
        <v>300</v>
      </c>
      <c r="D31" s="1483"/>
      <c r="E31" s="1483"/>
      <c r="F31" s="1483"/>
      <c r="G31" s="1483"/>
      <c r="H31" s="1483"/>
      <c r="I31" s="1483"/>
      <c r="J31" s="1483"/>
      <c r="K31" s="1483"/>
      <c r="L31" s="1483"/>
      <c r="M31" s="302"/>
      <c r="N31" s="302"/>
      <c r="O31" s="302"/>
      <c r="P31" s="302"/>
      <c r="Q31" s="302"/>
      <c r="R31" s="302"/>
      <c r="S31" s="302"/>
      <c r="T31" s="302"/>
      <c r="U31" s="302"/>
    </row>
    <row r="32" spans="2:21" s="232" customFormat="1" ht="12.75" thickBot="1">
      <c r="B32" s="305" t="s">
        <v>178</v>
      </c>
      <c r="C32" s="1484" t="s">
        <v>361</v>
      </c>
      <c r="D32" s="1484"/>
      <c r="E32" s="1484"/>
      <c r="F32" s="1484"/>
      <c r="G32" s="1484"/>
      <c r="H32" s="1484"/>
      <c r="I32" s="1484"/>
      <c r="J32" s="1484"/>
      <c r="K32" s="1484"/>
      <c r="L32" s="1484"/>
      <c r="M32" s="303"/>
      <c r="N32" s="303"/>
      <c r="O32" s="303"/>
      <c r="P32" s="303"/>
      <c r="Q32" s="303"/>
      <c r="R32" s="303"/>
      <c r="S32" s="303"/>
      <c r="T32" s="303"/>
      <c r="U32" s="303"/>
    </row>
    <row r="33" spans="11:13" ht="12" customHeight="1">
      <c r="K33" s="1479" t="s">
        <v>228</v>
      </c>
      <c r="L33" s="1480"/>
      <c r="M33" s="753"/>
    </row>
    <row r="34" spans="11:13" ht="12.75" customHeight="1" thickBot="1">
      <c r="K34" s="1481"/>
      <c r="L34" s="1482"/>
      <c r="M34" s="753"/>
    </row>
  </sheetData>
  <mergeCells count="15">
    <mergeCell ref="K33:L34"/>
    <mergeCell ref="C31:L31"/>
    <mergeCell ref="C32:L32"/>
    <mergeCell ref="B4:B5"/>
    <mergeCell ref="B2:L2"/>
    <mergeCell ref="C29:L29"/>
    <mergeCell ref="C30:L30"/>
    <mergeCell ref="E4:E5"/>
    <mergeCell ref="D4:D5"/>
    <mergeCell ref="C4:C5"/>
    <mergeCell ref="J4:K4"/>
    <mergeCell ref="I4:I5"/>
    <mergeCell ref="L4:L5"/>
    <mergeCell ref="C6:L6"/>
    <mergeCell ref="C17:L17"/>
  </mergeCells>
  <phoneticPr fontId="27"/>
  <printOptions horizontalCentered="1"/>
  <pageMargins left="0.78740157480314965" right="0.78740157480314965" top="0.78740157480314965" bottom="0.78740157480314965" header="0.39370078740157483" footer="0.39370078740157483"/>
  <pageSetup paperSize="8" scale="99" fitToHeight="0"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J40"/>
  <sheetViews>
    <sheetView zoomScaleNormal="100" zoomScaleSheetLayoutView="100" workbookViewId="0">
      <selection activeCell="E35" sqref="E35:I36"/>
    </sheetView>
  </sheetViews>
  <sheetFormatPr defaultColWidth="9" defaultRowHeight="13.5"/>
  <cols>
    <col min="1" max="1" width="3.625" style="292" customWidth="1"/>
    <col min="2" max="2" width="3.875" style="292" customWidth="1"/>
    <col min="3" max="3" width="16.875" style="292" customWidth="1"/>
    <col min="4" max="5" width="23.875" style="292" customWidth="1"/>
    <col min="6" max="7" width="7.125" style="292" bestFit="1" customWidth="1"/>
    <col min="8" max="8" width="45" style="292" customWidth="1"/>
    <col min="9" max="9" width="48.625" style="292" customWidth="1"/>
    <col min="10" max="10" width="16.875" style="292" customWidth="1"/>
    <col min="11" max="11" width="3.625" style="292" customWidth="1"/>
    <col min="12" max="16384" width="9" style="292"/>
  </cols>
  <sheetData>
    <row r="1" spans="1:10">
      <c r="A1" s="284"/>
      <c r="B1" s="284" t="s">
        <v>874</v>
      </c>
    </row>
    <row r="3" spans="1:10" ht="17.25">
      <c r="B3" s="1169" t="s">
        <v>161</v>
      </c>
      <c r="C3" s="1169"/>
      <c r="D3" s="1169"/>
      <c r="E3" s="1169"/>
      <c r="F3" s="1169"/>
      <c r="G3" s="1169"/>
      <c r="H3" s="1169"/>
      <c r="I3" s="1169"/>
      <c r="J3" s="1169"/>
    </row>
    <row r="4" spans="1:10">
      <c r="B4" s="282"/>
      <c r="C4" s="283"/>
      <c r="D4" s="282"/>
      <c r="E4" s="282"/>
      <c r="F4" s="282"/>
      <c r="G4" s="282"/>
      <c r="H4" s="282"/>
      <c r="I4" s="282"/>
      <c r="J4" s="282"/>
    </row>
    <row r="5" spans="1:10" ht="20.25" customHeight="1">
      <c r="B5" s="1505" t="s">
        <v>180</v>
      </c>
      <c r="C5" s="1505" t="s">
        <v>168</v>
      </c>
      <c r="D5" s="1505" t="s">
        <v>162</v>
      </c>
      <c r="E5" s="1505" t="s">
        <v>163</v>
      </c>
      <c r="F5" s="1508" t="s">
        <v>164</v>
      </c>
      <c r="G5" s="1509"/>
      <c r="H5" s="1510"/>
      <c r="I5" s="1506" t="s">
        <v>165</v>
      </c>
      <c r="J5" s="1506"/>
    </row>
    <row r="6" spans="1:10" ht="27" customHeight="1">
      <c r="B6" s="1505"/>
      <c r="C6" s="1505"/>
      <c r="D6" s="1505"/>
      <c r="E6" s="1505"/>
      <c r="F6" s="1490" t="s">
        <v>166</v>
      </c>
      <c r="G6" s="1507"/>
      <c r="H6" s="1491"/>
      <c r="I6" s="847" t="s">
        <v>167</v>
      </c>
      <c r="J6" s="847" t="s">
        <v>181</v>
      </c>
    </row>
    <row r="7" spans="1:10" ht="24" customHeight="1">
      <c r="B7" s="849" t="s">
        <v>364</v>
      </c>
      <c r="C7" s="1067" t="s">
        <v>431</v>
      </c>
      <c r="D7" s="1067"/>
      <c r="E7" s="1067"/>
      <c r="F7" s="1067"/>
      <c r="G7" s="1067"/>
      <c r="H7" s="1067"/>
      <c r="I7" s="1067"/>
      <c r="J7" s="1511"/>
    </row>
    <row r="8" spans="1:10">
      <c r="B8" s="293">
        <v>1</v>
      </c>
      <c r="C8" s="294"/>
      <c r="D8" s="294"/>
      <c r="E8" s="294"/>
      <c r="F8" s="1495"/>
      <c r="G8" s="1496"/>
      <c r="H8" s="1497"/>
      <c r="I8" s="294"/>
      <c r="J8" s="295"/>
    </row>
    <row r="9" spans="1:10">
      <c r="B9" s="293">
        <v>2</v>
      </c>
      <c r="C9" s="294"/>
      <c r="D9" s="294"/>
      <c r="E9" s="294"/>
      <c r="F9" s="1495"/>
      <c r="G9" s="1496"/>
      <c r="H9" s="1497"/>
      <c r="I9" s="294"/>
      <c r="J9" s="295"/>
    </row>
    <row r="10" spans="1:10">
      <c r="B10" s="293">
        <v>3</v>
      </c>
      <c r="C10" s="294"/>
      <c r="D10" s="294"/>
      <c r="E10" s="294"/>
      <c r="F10" s="1495"/>
      <c r="G10" s="1496"/>
      <c r="H10" s="1497"/>
      <c r="I10" s="294"/>
      <c r="J10" s="295"/>
    </row>
    <row r="11" spans="1:10">
      <c r="B11" s="293">
        <v>4</v>
      </c>
      <c r="C11" s="294"/>
      <c r="D11" s="294"/>
      <c r="E11" s="294"/>
      <c r="F11" s="1495"/>
      <c r="G11" s="1496"/>
      <c r="H11" s="1497"/>
      <c r="I11" s="294"/>
      <c r="J11" s="295"/>
    </row>
    <row r="12" spans="1:10">
      <c r="B12" s="293">
        <v>5</v>
      </c>
      <c r="C12" s="294"/>
      <c r="D12" s="294"/>
      <c r="E12" s="294"/>
      <c r="F12" s="1495"/>
      <c r="G12" s="1496"/>
      <c r="H12" s="1497"/>
      <c r="I12" s="294"/>
      <c r="J12" s="295"/>
    </row>
    <row r="13" spans="1:10">
      <c r="B13" s="293">
        <v>6</v>
      </c>
      <c r="C13" s="294"/>
      <c r="D13" s="294"/>
      <c r="E13" s="294"/>
      <c r="F13" s="1495"/>
      <c r="G13" s="1496"/>
      <c r="H13" s="1497"/>
      <c r="I13" s="294"/>
      <c r="J13" s="295"/>
    </row>
    <row r="14" spans="1:10">
      <c r="B14" s="293">
        <v>7</v>
      </c>
      <c r="C14" s="294"/>
      <c r="D14" s="294"/>
      <c r="E14" s="294"/>
      <c r="F14" s="1495"/>
      <c r="G14" s="1496"/>
      <c r="H14" s="1497"/>
      <c r="I14" s="294"/>
      <c r="J14" s="295"/>
    </row>
    <row r="15" spans="1:10">
      <c r="B15" s="293">
        <v>8</v>
      </c>
      <c r="C15" s="294"/>
      <c r="D15" s="294"/>
      <c r="E15" s="294"/>
      <c r="F15" s="1495"/>
      <c r="G15" s="1496"/>
      <c r="H15" s="1497"/>
      <c r="I15" s="294"/>
      <c r="J15" s="295"/>
    </row>
    <row r="16" spans="1:10">
      <c r="B16" s="293">
        <v>9</v>
      </c>
      <c r="C16" s="294"/>
      <c r="D16" s="294"/>
      <c r="E16" s="294"/>
      <c r="F16" s="1495"/>
      <c r="G16" s="1496"/>
      <c r="H16" s="1497"/>
      <c r="I16" s="294"/>
      <c r="J16" s="295"/>
    </row>
    <row r="17" spans="2:10">
      <c r="B17" s="293">
        <v>10</v>
      </c>
      <c r="C17" s="294"/>
      <c r="D17" s="294"/>
      <c r="E17" s="294"/>
      <c r="F17" s="1495"/>
      <c r="G17" s="1496"/>
      <c r="H17" s="1497"/>
      <c r="I17" s="294"/>
      <c r="J17" s="295"/>
    </row>
    <row r="18" spans="2:10" ht="24" customHeight="1">
      <c r="B18" s="849" t="s">
        <v>364</v>
      </c>
      <c r="C18" s="1512" t="s">
        <v>432</v>
      </c>
      <c r="D18" s="1512"/>
      <c r="E18" s="1512"/>
      <c r="F18" s="1512"/>
      <c r="G18" s="1512"/>
      <c r="H18" s="1512"/>
      <c r="I18" s="1512"/>
      <c r="J18" s="1513"/>
    </row>
    <row r="19" spans="2:10">
      <c r="B19" s="293">
        <v>1</v>
      </c>
      <c r="C19" s="294"/>
      <c r="D19" s="294"/>
      <c r="E19" s="294"/>
      <c r="F19" s="1495"/>
      <c r="G19" s="1496"/>
      <c r="H19" s="1497"/>
      <c r="I19" s="294"/>
      <c r="J19" s="295"/>
    </row>
    <row r="20" spans="2:10">
      <c r="B20" s="293">
        <v>2</v>
      </c>
      <c r="C20" s="294"/>
      <c r="D20" s="294"/>
      <c r="E20" s="294"/>
      <c r="F20" s="1495"/>
      <c r="G20" s="1496"/>
      <c r="H20" s="1497"/>
      <c r="I20" s="294"/>
      <c r="J20" s="295"/>
    </row>
    <row r="21" spans="2:10">
      <c r="B21" s="293">
        <v>3</v>
      </c>
      <c r="C21" s="294"/>
      <c r="D21" s="294"/>
      <c r="E21" s="294"/>
      <c r="F21" s="1495"/>
      <c r="G21" s="1496"/>
      <c r="H21" s="1497"/>
      <c r="I21" s="294"/>
      <c r="J21" s="295"/>
    </row>
    <row r="22" spans="2:10">
      <c r="B22" s="293">
        <v>4</v>
      </c>
      <c r="C22" s="294"/>
      <c r="D22" s="294"/>
      <c r="E22" s="294"/>
      <c r="F22" s="1495"/>
      <c r="G22" s="1496"/>
      <c r="H22" s="1497"/>
      <c r="I22" s="294"/>
      <c r="J22" s="295"/>
    </row>
    <row r="23" spans="2:10">
      <c r="B23" s="293">
        <v>5</v>
      </c>
      <c r="C23" s="294"/>
      <c r="D23" s="294"/>
      <c r="E23" s="294"/>
      <c r="F23" s="1495"/>
      <c r="G23" s="1496"/>
      <c r="H23" s="1497"/>
      <c r="I23" s="294"/>
      <c r="J23" s="295"/>
    </row>
    <row r="24" spans="2:10">
      <c r="B24" s="293">
        <v>6</v>
      </c>
      <c r="C24" s="294"/>
      <c r="D24" s="294"/>
      <c r="E24" s="294"/>
      <c r="F24" s="1495"/>
      <c r="G24" s="1496"/>
      <c r="H24" s="1497"/>
      <c r="I24" s="294"/>
      <c r="J24" s="295"/>
    </row>
    <row r="25" spans="2:10">
      <c r="B25" s="293">
        <v>7</v>
      </c>
      <c r="C25" s="294"/>
      <c r="D25" s="294"/>
      <c r="E25" s="294"/>
      <c r="F25" s="1495"/>
      <c r="G25" s="1496"/>
      <c r="H25" s="1497"/>
      <c r="I25" s="294"/>
      <c r="J25" s="295"/>
    </row>
    <row r="26" spans="2:10">
      <c r="B26" s="293">
        <v>8</v>
      </c>
      <c r="C26" s="294"/>
      <c r="D26" s="294"/>
      <c r="E26" s="294"/>
      <c r="F26" s="1495"/>
      <c r="G26" s="1496"/>
      <c r="H26" s="1497"/>
      <c r="I26" s="294"/>
      <c r="J26" s="295"/>
    </row>
    <row r="27" spans="2:10">
      <c r="B27" s="293">
        <v>9</v>
      </c>
      <c r="C27" s="294"/>
      <c r="D27" s="294"/>
      <c r="E27" s="294"/>
      <c r="F27" s="1495"/>
      <c r="G27" s="1496"/>
      <c r="H27" s="1497"/>
      <c r="I27" s="294"/>
      <c r="J27" s="295"/>
    </row>
    <row r="28" spans="2:10">
      <c r="B28" s="293">
        <v>10</v>
      </c>
      <c r="C28" s="294"/>
      <c r="D28" s="294"/>
      <c r="E28" s="294"/>
      <c r="F28" s="1495"/>
      <c r="G28" s="1496"/>
      <c r="H28" s="1497"/>
      <c r="I28" s="294"/>
      <c r="J28" s="295"/>
    </row>
    <row r="29" spans="2:10">
      <c r="B29" s="296"/>
      <c r="C29" s="297"/>
      <c r="D29" s="297"/>
      <c r="E29" s="297"/>
      <c r="F29" s="297"/>
      <c r="G29" s="297"/>
      <c r="H29" s="297"/>
      <c r="I29" s="297"/>
      <c r="J29" s="284"/>
    </row>
    <row r="30" spans="2:10">
      <c r="B30" s="298" t="s">
        <v>232</v>
      </c>
      <c r="C30" s="1504" t="s">
        <v>301</v>
      </c>
      <c r="D30" s="1504"/>
      <c r="E30" s="1504"/>
      <c r="F30" s="1504"/>
      <c r="G30" s="1504"/>
      <c r="H30" s="1504"/>
      <c r="I30" s="1504"/>
      <c r="J30" s="1504"/>
    </row>
    <row r="31" spans="2:10">
      <c r="B31" s="292" t="s">
        <v>169</v>
      </c>
      <c r="C31" s="284" t="s">
        <v>358</v>
      </c>
    </row>
    <row r="32" spans="2:10">
      <c r="C32" s="284"/>
    </row>
    <row r="33" spans="2:10" ht="13.5" customHeight="1">
      <c r="C33" s="1494" t="s">
        <v>170</v>
      </c>
      <c r="D33" s="1494"/>
      <c r="E33" s="1498" t="s">
        <v>359</v>
      </c>
      <c r="F33" s="1499"/>
      <c r="G33" s="1499"/>
      <c r="H33" s="1499"/>
      <c r="I33" s="1500"/>
      <c r="J33" s="299"/>
    </row>
    <row r="34" spans="2:10">
      <c r="C34" s="1494"/>
      <c r="D34" s="1494"/>
      <c r="E34" s="1501"/>
      <c r="F34" s="1502"/>
      <c r="G34" s="1502"/>
      <c r="H34" s="1502"/>
      <c r="I34" s="1503"/>
      <c r="J34" s="299"/>
    </row>
    <row r="35" spans="2:10" ht="13.5" customHeight="1">
      <c r="C35" s="1494" t="s">
        <v>171</v>
      </c>
      <c r="D35" s="1494"/>
      <c r="E35" s="1498" t="s">
        <v>994</v>
      </c>
      <c r="F35" s="1499"/>
      <c r="G35" s="1499"/>
      <c r="H35" s="1499"/>
      <c r="I35" s="1500"/>
      <c r="J35" s="299"/>
    </row>
    <row r="36" spans="2:10">
      <c r="C36" s="1494"/>
      <c r="D36" s="1494"/>
      <c r="E36" s="1501"/>
      <c r="F36" s="1502"/>
      <c r="G36" s="1502"/>
      <c r="H36" s="1502"/>
      <c r="I36" s="1503"/>
      <c r="J36" s="299"/>
    </row>
    <row r="37" spans="2:10">
      <c r="C37" s="284"/>
      <c r="D37" s="284"/>
      <c r="E37" s="300"/>
      <c r="F37" s="300"/>
      <c r="G37" s="300"/>
      <c r="H37" s="300"/>
      <c r="I37" s="300"/>
      <c r="J37" s="300"/>
    </row>
    <row r="38" spans="2:10" ht="14.25" thickBot="1">
      <c r="B38" s="292" t="s">
        <v>64</v>
      </c>
      <c r="C38" s="1167" t="s">
        <v>355</v>
      </c>
      <c r="D38" s="1167"/>
      <c r="E38" s="1167"/>
      <c r="F38" s="1167"/>
      <c r="G38" s="1167"/>
      <c r="H38" s="1167"/>
      <c r="I38" s="1167"/>
      <c r="J38" s="1167"/>
    </row>
    <row r="39" spans="2:10">
      <c r="I39" s="1266" t="s">
        <v>228</v>
      </c>
      <c r="J39" s="1268"/>
    </row>
    <row r="40" spans="2:10" ht="14.25" thickBot="1">
      <c r="I40" s="1269"/>
      <c r="J40" s="1271"/>
    </row>
  </sheetData>
  <mergeCells count="37">
    <mergeCell ref="F22:H22"/>
    <mergeCell ref="F21:H21"/>
    <mergeCell ref="F20:H20"/>
    <mergeCell ref="C7:J7"/>
    <mergeCell ref="C18:J18"/>
    <mergeCell ref="F17:H17"/>
    <mergeCell ref="F13:H13"/>
    <mergeCell ref="F8:H8"/>
    <mergeCell ref="F12:H12"/>
    <mergeCell ref="F10:H10"/>
    <mergeCell ref="F15:H15"/>
    <mergeCell ref="F14:H14"/>
    <mergeCell ref="F11:H11"/>
    <mergeCell ref="B3:J3"/>
    <mergeCell ref="B5:B6"/>
    <mergeCell ref="I5:J5"/>
    <mergeCell ref="F6:H6"/>
    <mergeCell ref="F5:H5"/>
    <mergeCell ref="C5:C6"/>
    <mergeCell ref="D5:D6"/>
    <mergeCell ref="E5:E6"/>
    <mergeCell ref="C35:D36"/>
    <mergeCell ref="F26:H26"/>
    <mergeCell ref="E35:I36"/>
    <mergeCell ref="F9:H9"/>
    <mergeCell ref="I39:J40"/>
    <mergeCell ref="C38:J38"/>
    <mergeCell ref="E33:I34"/>
    <mergeCell ref="C33:D34"/>
    <mergeCell ref="F28:H28"/>
    <mergeCell ref="F25:H25"/>
    <mergeCell ref="F24:H24"/>
    <mergeCell ref="F27:H27"/>
    <mergeCell ref="F19:H19"/>
    <mergeCell ref="C30:J30"/>
    <mergeCell ref="F23:H23"/>
    <mergeCell ref="F16:H16"/>
  </mergeCells>
  <phoneticPr fontId="27"/>
  <pageMargins left="0.78740157480314965" right="0.78740157480314965" top="0.78740157480314965" bottom="0.78740157480314965" header="0.39370078740157483" footer="0.39370078740157483"/>
  <pageSetup paperSize="8" fitToHeight="0" orientation="landscape"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AD48"/>
  <sheetViews>
    <sheetView showGridLines="0" zoomScale="80" zoomScaleNormal="80" zoomScaleSheetLayoutView="84" workbookViewId="0">
      <selection activeCell="F42" sqref="F42"/>
    </sheetView>
  </sheetViews>
  <sheetFormatPr defaultColWidth="9" defaultRowHeight="12"/>
  <cols>
    <col min="1" max="1" width="2.625" style="72" customWidth="1"/>
    <col min="2" max="2" width="12.25" style="72" customWidth="1"/>
    <col min="3" max="3" width="28.125" style="72" customWidth="1"/>
    <col min="4" max="4" width="8.75" style="72" customWidth="1"/>
    <col min="5" max="5" width="11.875" style="476" customWidth="1"/>
    <col min="6" max="25" width="10.5" style="72" customWidth="1"/>
    <col min="26" max="26" width="12" style="72" customWidth="1"/>
    <col min="27" max="27" width="2.25" style="72" customWidth="1"/>
    <col min="28" max="16384" width="9" style="72"/>
  </cols>
  <sheetData>
    <row r="1" spans="1:30" ht="14.25" customHeight="1"/>
    <row r="2" spans="1:30" s="513" customFormat="1" ht="14.25">
      <c r="B2" s="850" t="s">
        <v>906</v>
      </c>
      <c r="C2" s="497"/>
      <c r="D2" s="497"/>
      <c r="E2" s="497"/>
      <c r="F2" s="497"/>
      <c r="G2" s="497"/>
      <c r="H2" s="497"/>
      <c r="I2" s="497"/>
      <c r="J2" s="497"/>
      <c r="K2" s="497"/>
      <c r="L2" s="497"/>
      <c r="M2" s="497"/>
      <c r="N2" s="497"/>
      <c r="O2" s="497"/>
      <c r="P2" s="497"/>
      <c r="Q2" s="497"/>
      <c r="R2" s="497"/>
      <c r="S2" s="497"/>
      <c r="T2" s="497"/>
      <c r="U2" s="497"/>
      <c r="V2" s="497"/>
      <c r="W2" s="497"/>
      <c r="X2" s="497"/>
      <c r="Y2" s="497"/>
      <c r="Z2" s="497"/>
    </row>
    <row r="3" spans="1:30" s="513" customFormat="1" ht="13.5">
      <c r="B3" s="514"/>
      <c r="C3" s="498"/>
      <c r="D3" s="498"/>
      <c r="E3" s="292"/>
      <c r="F3" s="498"/>
      <c r="G3" s="498"/>
      <c r="H3" s="498"/>
      <c r="I3" s="498"/>
      <c r="J3" s="498"/>
      <c r="K3" s="498"/>
      <c r="L3" s="498"/>
      <c r="M3" s="498"/>
      <c r="P3" s="292"/>
      <c r="Q3" s="292"/>
      <c r="R3" s="292"/>
      <c r="S3" s="292"/>
      <c r="T3" s="292"/>
      <c r="U3" s="292"/>
      <c r="V3" s="292"/>
      <c r="W3" s="292"/>
      <c r="X3" s="292"/>
      <c r="Y3" s="292"/>
      <c r="Z3" s="498"/>
    </row>
    <row r="4" spans="1:30" s="513" customFormat="1" ht="17.25">
      <c r="B4" s="1529" t="s">
        <v>883</v>
      </c>
      <c r="C4" s="1529"/>
      <c r="D4" s="1529"/>
      <c r="E4" s="1529"/>
      <c r="F4" s="1529"/>
      <c r="G4" s="1529"/>
      <c r="H4" s="1529"/>
      <c r="I4" s="1529"/>
      <c r="J4" s="1529"/>
      <c r="K4" s="1529"/>
      <c r="L4" s="1529"/>
      <c r="M4" s="1529"/>
      <c r="N4" s="1529"/>
      <c r="O4" s="1529"/>
      <c r="P4" s="1529"/>
      <c r="Q4" s="1529"/>
      <c r="R4" s="1529"/>
      <c r="S4" s="1529"/>
      <c r="T4" s="1529"/>
      <c r="U4" s="1529"/>
      <c r="V4" s="1529"/>
      <c r="W4" s="1529"/>
      <c r="X4" s="1529"/>
      <c r="Y4" s="1529"/>
      <c r="Z4" s="517"/>
      <c r="AA4" s="515"/>
      <c r="AB4" s="515"/>
      <c r="AC4" s="515"/>
      <c r="AD4" s="515"/>
    </row>
    <row r="5" spans="1:30" s="513" customFormat="1" ht="17.25">
      <c r="B5" s="516"/>
      <c r="C5" s="517"/>
      <c r="D5" s="517"/>
      <c r="E5" s="517"/>
      <c r="F5" s="517"/>
      <c r="G5" s="517"/>
      <c r="H5" s="517"/>
      <c r="I5" s="517"/>
      <c r="J5" s="517"/>
      <c r="K5" s="517"/>
      <c r="L5" s="517"/>
      <c r="M5" s="517"/>
      <c r="N5" s="517"/>
      <c r="O5" s="517"/>
      <c r="P5" s="517"/>
      <c r="Q5" s="517"/>
      <c r="R5" s="517"/>
      <c r="S5" s="517"/>
      <c r="T5" s="517"/>
      <c r="U5" s="517"/>
      <c r="V5" s="517"/>
      <c r="W5" s="517"/>
      <c r="X5" s="517"/>
      <c r="Y5" s="517"/>
      <c r="Z5" s="517"/>
      <c r="AA5" s="515"/>
      <c r="AB5" s="515"/>
      <c r="AC5" s="515"/>
      <c r="AD5" s="515"/>
    </row>
    <row r="6" spans="1:30" s="513" customFormat="1" ht="18" thickBot="1">
      <c r="B6" s="851"/>
      <c r="C6" s="517"/>
      <c r="D6" s="517"/>
      <c r="E6" s="517"/>
      <c r="F6" s="517"/>
      <c r="G6" s="517"/>
      <c r="H6" s="517"/>
      <c r="I6" s="517"/>
      <c r="J6" s="517"/>
      <c r="K6" s="517"/>
      <c r="L6" s="517"/>
      <c r="M6" s="517"/>
      <c r="N6" s="517"/>
      <c r="O6" s="517"/>
      <c r="P6" s="517"/>
      <c r="Q6" s="517"/>
      <c r="R6" s="517"/>
      <c r="S6" s="517"/>
      <c r="T6" s="517"/>
      <c r="U6" s="517"/>
      <c r="V6" s="517"/>
      <c r="W6" s="517"/>
      <c r="X6" s="517"/>
      <c r="Y6" s="517"/>
      <c r="Z6" s="852"/>
      <c r="AA6" s="515"/>
      <c r="AB6" s="515"/>
      <c r="AC6" s="515"/>
      <c r="AD6" s="515"/>
    </row>
    <row r="7" spans="1:30" ht="19.5" customHeight="1" thickBot="1">
      <c r="B7" s="1530" t="s">
        <v>521</v>
      </c>
      <c r="C7" s="1531"/>
      <c r="D7" s="1520" t="s">
        <v>276</v>
      </c>
      <c r="E7" s="1534" t="s">
        <v>884</v>
      </c>
      <c r="F7" s="1536" t="s">
        <v>444</v>
      </c>
      <c r="G7" s="1537"/>
      <c r="H7" s="1537"/>
      <c r="I7" s="1537"/>
      <c r="J7" s="1537"/>
      <c r="K7" s="1537"/>
      <c r="L7" s="1537"/>
      <c r="M7" s="1537"/>
      <c r="N7" s="1537"/>
      <c r="O7" s="1537"/>
      <c r="P7" s="1537"/>
      <c r="Q7" s="1537"/>
      <c r="R7" s="1537"/>
      <c r="S7" s="1537"/>
      <c r="T7" s="1537"/>
      <c r="U7" s="1537"/>
      <c r="V7" s="1537"/>
      <c r="W7" s="1537"/>
      <c r="X7" s="1537"/>
      <c r="Y7" s="1538"/>
      <c r="Z7" s="1520" t="s">
        <v>80</v>
      </c>
    </row>
    <row r="8" spans="1:30" s="498" customFormat="1" ht="19.5" customHeight="1" thickBot="1">
      <c r="B8" s="1532"/>
      <c r="C8" s="1533"/>
      <c r="D8" s="1521"/>
      <c r="E8" s="1535"/>
      <c r="F8" s="996" t="s">
        <v>538</v>
      </c>
      <c r="G8" s="997" t="s">
        <v>539</v>
      </c>
      <c r="H8" s="997" t="s">
        <v>540</v>
      </c>
      <c r="I8" s="997" t="s">
        <v>541</v>
      </c>
      <c r="J8" s="997" t="s">
        <v>542</v>
      </c>
      <c r="K8" s="997" t="s">
        <v>543</v>
      </c>
      <c r="L8" s="997" t="s">
        <v>544</v>
      </c>
      <c r="M8" s="997" t="s">
        <v>545</v>
      </c>
      <c r="N8" s="997" t="s">
        <v>546</v>
      </c>
      <c r="O8" s="997" t="s">
        <v>547</v>
      </c>
      <c r="P8" s="997" t="s">
        <v>548</v>
      </c>
      <c r="Q8" s="997" t="s">
        <v>549</v>
      </c>
      <c r="R8" s="997" t="s">
        <v>550</v>
      </c>
      <c r="S8" s="997" t="s">
        <v>551</v>
      </c>
      <c r="T8" s="997" t="s">
        <v>552</v>
      </c>
      <c r="U8" s="997" t="s">
        <v>553</v>
      </c>
      <c r="V8" s="997" t="s">
        <v>554</v>
      </c>
      <c r="W8" s="997" t="s">
        <v>896</v>
      </c>
      <c r="X8" s="997" t="s">
        <v>897</v>
      </c>
      <c r="Y8" s="996" t="s">
        <v>898</v>
      </c>
      <c r="Z8" s="1521"/>
    </row>
    <row r="9" spans="1:30" s="498" customFormat="1" ht="19.5" customHeight="1">
      <c r="A9" s="518"/>
      <c r="B9" s="1522" t="s">
        <v>522</v>
      </c>
      <c r="C9" s="519" t="s">
        <v>523</v>
      </c>
      <c r="D9" s="520" t="s">
        <v>524</v>
      </c>
      <c r="E9" s="521"/>
      <c r="F9" s="522"/>
      <c r="G9" s="522"/>
      <c r="H9" s="522"/>
      <c r="I9" s="522"/>
      <c r="J9" s="522"/>
      <c r="K9" s="522"/>
      <c r="L9" s="522"/>
      <c r="M9" s="522"/>
      <c r="N9" s="522"/>
      <c r="O9" s="522"/>
      <c r="P9" s="522"/>
      <c r="Q9" s="522"/>
      <c r="R9" s="522"/>
      <c r="S9" s="522"/>
      <c r="T9" s="522"/>
      <c r="U9" s="522"/>
      <c r="V9" s="522"/>
      <c r="W9" s="522"/>
      <c r="X9" s="522"/>
      <c r="Y9" s="522"/>
      <c r="Z9" s="523"/>
    </row>
    <row r="10" spans="1:30" s="498" customFormat="1" ht="19.5" customHeight="1">
      <c r="A10" s="518"/>
      <c r="B10" s="1273"/>
      <c r="C10" s="524"/>
      <c r="D10" s="525" t="s">
        <v>524</v>
      </c>
      <c r="E10" s="526"/>
      <c r="F10" s="527"/>
      <c r="G10" s="527"/>
      <c r="H10" s="527"/>
      <c r="I10" s="527"/>
      <c r="J10" s="527"/>
      <c r="K10" s="527"/>
      <c r="L10" s="527"/>
      <c r="M10" s="527"/>
      <c r="N10" s="527"/>
      <c r="O10" s="527"/>
      <c r="P10" s="527"/>
      <c r="Q10" s="527"/>
      <c r="R10" s="527"/>
      <c r="S10" s="527"/>
      <c r="T10" s="527"/>
      <c r="U10" s="527"/>
      <c r="V10" s="527"/>
      <c r="W10" s="527"/>
      <c r="X10" s="527"/>
      <c r="Y10" s="527"/>
      <c r="Z10" s="528"/>
    </row>
    <row r="11" spans="1:30" s="498" customFormat="1" ht="19.5" customHeight="1">
      <c r="A11" s="518"/>
      <c r="B11" s="1273"/>
      <c r="C11" s="524"/>
      <c r="D11" s="525" t="s">
        <v>524</v>
      </c>
      <c r="E11" s="526"/>
      <c r="F11" s="527"/>
      <c r="G11" s="527"/>
      <c r="H11" s="527"/>
      <c r="I11" s="527"/>
      <c r="J11" s="527"/>
      <c r="K11" s="527"/>
      <c r="L11" s="527"/>
      <c r="M11" s="527"/>
      <c r="N11" s="527"/>
      <c r="O11" s="527"/>
      <c r="P11" s="527"/>
      <c r="Q11" s="527"/>
      <c r="R11" s="527"/>
      <c r="S11" s="527"/>
      <c r="T11" s="527"/>
      <c r="U11" s="527"/>
      <c r="V11" s="527"/>
      <c r="W11" s="527"/>
      <c r="X11" s="527"/>
      <c r="Y11" s="527"/>
      <c r="Z11" s="528"/>
    </row>
    <row r="12" spans="1:30" s="498" customFormat="1" ht="19.5" customHeight="1">
      <c r="A12" s="518"/>
      <c r="B12" s="1273"/>
      <c r="C12" s="524"/>
      <c r="D12" s="525" t="s">
        <v>524</v>
      </c>
      <c r="E12" s="526"/>
      <c r="F12" s="527"/>
      <c r="G12" s="527"/>
      <c r="H12" s="527"/>
      <c r="I12" s="527"/>
      <c r="J12" s="527"/>
      <c r="K12" s="527"/>
      <c r="L12" s="527"/>
      <c r="M12" s="527"/>
      <c r="N12" s="527"/>
      <c r="O12" s="527"/>
      <c r="P12" s="527"/>
      <c r="Q12" s="527"/>
      <c r="R12" s="527"/>
      <c r="S12" s="527"/>
      <c r="T12" s="527"/>
      <c r="U12" s="527"/>
      <c r="V12" s="527"/>
      <c r="W12" s="527"/>
      <c r="X12" s="527"/>
      <c r="Y12" s="527"/>
      <c r="Z12" s="528"/>
    </row>
    <row r="13" spans="1:30" s="498" customFormat="1" ht="19.5" customHeight="1">
      <c r="A13" s="518"/>
      <c r="B13" s="1273"/>
      <c r="C13" s="524"/>
      <c r="D13" s="525" t="s">
        <v>524</v>
      </c>
      <c r="E13" s="526"/>
      <c r="F13" s="527"/>
      <c r="G13" s="527"/>
      <c r="H13" s="527"/>
      <c r="I13" s="527"/>
      <c r="J13" s="527"/>
      <c r="K13" s="527"/>
      <c r="L13" s="527"/>
      <c r="M13" s="527"/>
      <c r="N13" s="527"/>
      <c r="O13" s="527"/>
      <c r="P13" s="527"/>
      <c r="Q13" s="527"/>
      <c r="R13" s="527"/>
      <c r="S13" s="527"/>
      <c r="T13" s="527"/>
      <c r="U13" s="527"/>
      <c r="V13" s="527"/>
      <c r="W13" s="527"/>
      <c r="X13" s="527"/>
      <c r="Y13" s="527"/>
      <c r="Z13" s="528"/>
    </row>
    <row r="14" spans="1:30" s="498" customFormat="1" ht="19.5" customHeight="1">
      <c r="A14" s="518"/>
      <c r="B14" s="1273"/>
      <c r="C14" s="529"/>
      <c r="D14" s="530" t="s">
        <v>524</v>
      </c>
      <c r="E14" s="526"/>
      <c r="F14" s="527"/>
      <c r="G14" s="527"/>
      <c r="H14" s="527"/>
      <c r="I14" s="527"/>
      <c r="J14" s="527"/>
      <c r="K14" s="527"/>
      <c r="L14" s="527"/>
      <c r="M14" s="527"/>
      <c r="N14" s="527"/>
      <c r="O14" s="527"/>
      <c r="P14" s="527"/>
      <c r="Q14" s="527"/>
      <c r="R14" s="527"/>
      <c r="S14" s="527"/>
      <c r="T14" s="527"/>
      <c r="U14" s="527"/>
      <c r="V14" s="527"/>
      <c r="W14" s="527"/>
      <c r="X14" s="527"/>
      <c r="Y14" s="527"/>
      <c r="Z14" s="528"/>
    </row>
    <row r="15" spans="1:30" s="498" customFormat="1" ht="19.5" customHeight="1">
      <c r="A15" s="518"/>
      <c r="B15" s="1273"/>
      <c r="C15" s="531"/>
      <c r="D15" s="532" t="s">
        <v>524</v>
      </c>
      <c r="E15" s="533"/>
      <c r="F15" s="534"/>
      <c r="G15" s="534"/>
      <c r="H15" s="534"/>
      <c r="I15" s="534"/>
      <c r="J15" s="534"/>
      <c r="K15" s="534"/>
      <c r="L15" s="534"/>
      <c r="M15" s="534"/>
      <c r="N15" s="534"/>
      <c r="O15" s="534"/>
      <c r="P15" s="534"/>
      <c r="Q15" s="534"/>
      <c r="R15" s="534"/>
      <c r="S15" s="534"/>
      <c r="T15" s="534"/>
      <c r="U15" s="534"/>
      <c r="V15" s="534"/>
      <c r="W15" s="534"/>
      <c r="X15" s="534"/>
      <c r="Y15" s="534"/>
      <c r="Z15" s="535"/>
    </row>
    <row r="16" spans="1:30" s="498" customFormat="1" ht="19.5" customHeight="1" thickBot="1">
      <c r="A16" s="518"/>
      <c r="B16" s="536"/>
      <c r="C16" s="645" t="s">
        <v>525</v>
      </c>
      <c r="D16" s="537" t="s">
        <v>524</v>
      </c>
      <c r="E16" s="538">
        <f>SUM(E9:E15)</f>
        <v>0</v>
      </c>
      <c r="F16" s="539"/>
      <c r="G16" s="539"/>
      <c r="H16" s="539"/>
      <c r="I16" s="539"/>
      <c r="J16" s="539"/>
      <c r="K16" s="539"/>
      <c r="L16" s="539"/>
      <c r="M16" s="539"/>
      <c r="N16" s="539"/>
      <c r="O16" s="539"/>
      <c r="P16" s="539"/>
      <c r="Q16" s="539"/>
      <c r="R16" s="539"/>
      <c r="S16" s="539"/>
      <c r="T16" s="539"/>
      <c r="U16" s="539"/>
      <c r="V16" s="539"/>
      <c r="W16" s="539"/>
      <c r="X16" s="539"/>
      <c r="Y16" s="539"/>
      <c r="Z16" s="540"/>
    </row>
    <row r="17" spans="2:26" ht="19.5" customHeight="1" thickTop="1">
      <c r="B17" s="1523" t="s">
        <v>885</v>
      </c>
      <c r="C17" s="524" t="s">
        <v>526</v>
      </c>
      <c r="D17" s="525" t="s">
        <v>524</v>
      </c>
      <c r="E17" s="541"/>
      <c r="F17" s="542"/>
      <c r="G17" s="542"/>
      <c r="H17" s="542"/>
      <c r="I17" s="542"/>
      <c r="J17" s="542"/>
      <c r="K17" s="542"/>
      <c r="L17" s="542"/>
      <c r="M17" s="542"/>
      <c r="N17" s="542"/>
      <c r="O17" s="542"/>
      <c r="P17" s="542"/>
      <c r="Q17" s="542"/>
      <c r="R17" s="542"/>
      <c r="S17" s="542"/>
      <c r="T17" s="542"/>
      <c r="U17" s="542"/>
      <c r="V17" s="542"/>
      <c r="W17" s="542"/>
      <c r="X17" s="542"/>
      <c r="Y17" s="542"/>
      <c r="Z17" s="543"/>
    </row>
    <row r="18" spans="2:26" ht="19.5" customHeight="1">
      <c r="B18" s="1273"/>
      <c r="C18" s="524"/>
      <c r="D18" s="525" t="s">
        <v>524</v>
      </c>
      <c r="E18" s="526"/>
      <c r="F18" s="527"/>
      <c r="G18" s="527"/>
      <c r="H18" s="527"/>
      <c r="I18" s="527"/>
      <c r="J18" s="527"/>
      <c r="K18" s="527"/>
      <c r="L18" s="527"/>
      <c r="M18" s="527"/>
      <c r="N18" s="527"/>
      <c r="O18" s="527"/>
      <c r="P18" s="527"/>
      <c r="Q18" s="527"/>
      <c r="R18" s="527"/>
      <c r="S18" s="527"/>
      <c r="T18" s="527"/>
      <c r="U18" s="527"/>
      <c r="V18" s="527"/>
      <c r="W18" s="527"/>
      <c r="X18" s="527"/>
      <c r="Y18" s="527"/>
      <c r="Z18" s="528"/>
    </row>
    <row r="19" spans="2:26" ht="19.5" customHeight="1">
      <c r="B19" s="1273"/>
      <c r="C19" s="524"/>
      <c r="D19" s="525" t="s">
        <v>524</v>
      </c>
      <c r="E19" s="526"/>
      <c r="F19" s="527"/>
      <c r="G19" s="527"/>
      <c r="H19" s="527"/>
      <c r="I19" s="527"/>
      <c r="J19" s="527"/>
      <c r="K19" s="527"/>
      <c r="L19" s="527"/>
      <c r="M19" s="527"/>
      <c r="N19" s="527"/>
      <c r="O19" s="527"/>
      <c r="P19" s="527"/>
      <c r="Q19" s="527"/>
      <c r="R19" s="527"/>
      <c r="S19" s="527"/>
      <c r="T19" s="527"/>
      <c r="U19" s="527"/>
      <c r="V19" s="527"/>
      <c r="W19" s="527"/>
      <c r="X19" s="527"/>
      <c r="Y19" s="527"/>
      <c r="Z19" s="528"/>
    </row>
    <row r="20" spans="2:26" ht="19.5" customHeight="1">
      <c r="B20" s="1273"/>
      <c r="C20" s="529"/>
      <c r="D20" s="530" t="s">
        <v>524</v>
      </c>
      <c r="E20" s="526"/>
      <c r="F20" s="527"/>
      <c r="G20" s="527"/>
      <c r="H20" s="527"/>
      <c r="I20" s="527"/>
      <c r="J20" s="527"/>
      <c r="K20" s="527"/>
      <c r="L20" s="527"/>
      <c r="M20" s="527"/>
      <c r="N20" s="527"/>
      <c r="O20" s="527"/>
      <c r="P20" s="527"/>
      <c r="Q20" s="527"/>
      <c r="R20" s="527"/>
      <c r="S20" s="527"/>
      <c r="T20" s="527"/>
      <c r="U20" s="527"/>
      <c r="V20" s="527"/>
      <c r="W20" s="527"/>
      <c r="X20" s="527"/>
      <c r="Y20" s="527"/>
      <c r="Z20" s="528"/>
    </row>
    <row r="21" spans="2:26" ht="19.5" customHeight="1">
      <c r="B21" s="1273"/>
      <c r="C21" s="531"/>
      <c r="D21" s="532" t="s">
        <v>524</v>
      </c>
      <c r="E21" s="533"/>
      <c r="F21" s="534"/>
      <c r="G21" s="534"/>
      <c r="H21" s="534"/>
      <c r="I21" s="534"/>
      <c r="J21" s="534"/>
      <c r="K21" s="534"/>
      <c r="L21" s="534"/>
      <c r="M21" s="534"/>
      <c r="N21" s="534"/>
      <c r="O21" s="534"/>
      <c r="P21" s="534"/>
      <c r="Q21" s="534"/>
      <c r="R21" s="534"/>
      <c r="S21" s="534"/>
      <c r="T21" s="534"/>
      <c r="U21" s="534"/>
      <c r="V21" s="534"/>
      <c r="W21" s="534"/>
      <c r="X21" s="534"/>
      <c r="Y21" s="534"/>
      <c r="Z21" s="535"/>
    </row>
    <row r="22" spans="2:26" ht="19.5" customHeight="1" thickBot="1">
      <c r="B22" s="536"/>
      <c r="C22" s="645" t="s">
        <v>527</v>
      </c>
      <c r="D22" s="537" t="s">
        <v>524</v>
      </c>
      <c r="E22" s="538">
        <f>SUM(E17:E21)</f>
        <v>0</v>
      </c>
      <c r="F22" s="539"/>
      <c r="G22" s="539"/>
      <c r="H22" s="539"/>
      <c r="I22" s="539"/>
      <c r="J22" s="539"/>
      <c r="K22" s="539"/>
      <c r="L22" s="539"/>
      <c r="M22" s="539"/>
      <c r="N22" s="539"/>
      <c r="O22" s="539"/>
      <c r="P22" s="539"/>
      <c r="Q22" s="539"/>
      <c r="R22" s="539"/>
      <c r="S22" s="539"/>
      <c r="T22" s="539"/>
      <c r="U22" s="539"/>
      <c r="V22" s="539"/>
      <c r="W22" s="539"/>
      <c r="X22" s="539"/>
      <c r="Y22" s="539"/>
      <c r="Z22" s="540"/>
    </row>
    <row r="23" spans="2:26" s="498" customFormat="1" ht="19.5" customHeight="1" thickTop="1" thickBot="1">
      <c r="B23" s="1524" t="s">
        <v>886</v>
      </c>
      <c r="C23" s="1525"/>
      <c r="D23" s="544" t="s">
        <v>524</v>
      </c>
      <c r="E23" s="545">
        <f>SUM(E16,E22)</f>
        <v>0</v>
      </c>
      <c r="F23" s="546"/>
      <c r="G23" s="546"/>
      <c r="H23" s="546"/>
      <c r="I23" s="546"/>
      <c r="J23" s="546"/>
      <c r="K23" s="546"/>
      <c r="L23" s="546"/>
      <c r="M23" s="546"/>
      <c r="N23" s="546"/>
      <c r="O23" s="546"/>
      <c r="P23" s="546"/>
      <c r="Q23" s="546"/>
      <c r="R23" s="546"/>
      <c r="S23" s="546"/>
      <c r="T23" s="546"/>
      <c r="U23" s="546"/>
      <c r="V23" s="546"/>
      <c r="W23" s="546"/>
      <c r="X23" s="546"/>
      <c r="Y23" s="546"/>
      <c r="Z23" s="547"/>
    </row>
    <row r="24" spans="2:26" ht="19.5" customHeight="1">
      <c r="B24" s="1526" t="s">
        <v>887</v>
      </c>
      <c r="C24" s="548" t="s">
        <v>528</v>
      </c>
      <c r="D24" s="549" t="s">
        <v>488</v>
      </c>
      <c r="E24" s="550"/>
      <c r="F24" s="551"/>
      <c r="G24" s="551"/>
      <c r="H24" s="551"/>
      <c r="I24" s="551"/>
      <c r="J24" s="551"/>
      <c r="K24" s="551"/>
      <c r="L24" s="551"/>
      <c r="M24" s="551"/>
      <c r="N24" s="551"/>
      <c r="O24" s="551"/>
      <c r="P24" s="551"/>
      <c r="Q24" s="551"/>
      <c r="R24" s="551"/>
      <c r="S24" s="551"/>
      <c r="T24" s="551"/>
      <c r="U24" s="551"/>
      <c r="V24" s="551"/>
      <c r="W24" s="551"/>
      <c r="X24" s="551"/>
      <c r="Y24" s="551"/>
      <c r="Z24" s="552" t="s">
        <v>488</v>
      </c>
    </row>
    <row r="25" spans="2:26" ht="19.5" customHeight="1">
      <c r="B25" s="1527"/>
      <c r="C25" s="553" t="s">
        <v>529</v>
      </c>
      <c r="D25" s="554" t="s">
        <v>530</v>
      </c>
      <c r="E25" s="555"/>
      <c r="F25" s="556"/>
      <c r="G25" s="556"/>
      <c r="H25" s="556"/>
      <c r="I25" s="556"/>
      <c r="J25" s="556"/>
      <c r="K25" s="556"/>
      <c r="L25" s="556"/>
      <c r="M25" s="556"/>
      <c r="N25" s="556"/>
      <c r="O25" s="556"/>
      <c r="P25" s="556"/>
      <c r="Q25" s="556"/>
      <c r="R25" s="556"/>
      <c r="S25" s="556"/>
      <c r="T25" s="556"/>
      <c r="U25" s="556"/>
      <c r="V25" s="556"/>
      <c r="W25" s="556"/>
      <c r="X25" s="556"/>
      <c r="Y25" s="556"/>
      <c r="Z25" s="557" t="s">
        <v>488</v>
      </c>
    </row>
    <row r="26" spans="2:26" ht="19.5" customHeight="1">
      <c r="B26" s="1527"/>
      <c r="C26" s="553" t="s">
        <v>531</v>
      </c>
      <c r="D26" s="554" t="s">
        <v>532</v>
      </c>
      <c r="E26" s="555"/>
      <c r="F26" s="556"/>
      <c r="G26" s="556"/>
      <c r="H26" s="556"/>
      <c r="I26" s="556"/>
      <c r="J26" s="556"/>
      <c r="K26" s="556"/>
      <c r="L26" s="556"/>
      <c r="M26" s="556"/>
      <c r="N26" s="556"/>
      <c r="O26" s="556"/>
      <c r="P26" s="556"/>
      <c r="Q26" s="556"/>
      <c r="R26" s="556"/>
      <c r="S26" s="556"/>
      <c r="T26" s="556"/>
      <c r="U26" s="556"/>
      <c r="V26" s="556"/>
      <c r="W26" s="556"/>
      <c r="X26" s="556"/>
      <c r="Y26" s="556"/>
      <c r="Z26" s="557" t="s">
        <v>488</v>
      </c>
    </row>
    <row r="27" spans="2:26" ht="19.5" customHeight="1">
      <c r="B27" s="1527"/>
      <c r="C27" s="558" t="s">
        <v>533</v>
      </c>
      <c r="D27" s="559" t="s">
        <v>524</v>
      </c>
      <c r="E27" s="560"/>
      <c r="F27" s="561"/>
      <c r="G27" s="561"/>
      <c r="H27" s="561"/>
      <c r="I27" s="561"/>
      <c r="J27" s="561"/>
      <c r="K27" s="561"/>
      <c r="L27" s="561"/>
      <c r="M27" s="561"/>
      <c r="N27" s="561"/>
      <c r="O27" s="561"/>
      <c r="P27" s="561"/>
      <c r="Q27" s="561"/>
      <c r="R27" s="561"/>
      <c r="S27" s="561"/>
      <c r="T27" s="561"/>
      <c r="U27" s="561"/>
      <c r="V27" s="561"/>
      <c r="W27" s="561"/>
      <c r="X27" s="561"/>
      <c r="Y27" s="561"/>
      <c r="Z27" s="562">
        <f>SUM(F27:Y27)</f>
        <v>0</v>
      </c>
    </row>
    <row r="28" spans="2:26" ht="19.5" customHeight="1">
      <c r="B28" s="1527"/>
      <c r="C28" s="563" t="s">
        <v>528</v>
      </c>
      <c r="D28" s="564" t="s">
        <v>534</v>
      </c>
      <c r="E28" s="565"/>
      <c r="F28" s="566"/>
      <c r="G28" s="566"/>
      <c r="H28" s="566"/>
      <c r="I28" s="566"/>
      <c r="J28" s="566"/>
      <c r="K28" s="566"/>
      <c r="L28" s="566"/>
      <c r="M28" s="566"/>
      <c r="N28" s="566"/>
      <c r="O28" s="566"/>
      <c r="P28" s="566"/>
      <c r="Q28" s="566"/>
      <c r="R28" s="566"/>
      <c r="S28" s="566"/>
      <c r="T28" s="566"/>
      <c r="U28" s="566"/>
      <c r="V28" s="566"/>
      <c r="W28" s="566"/>
      <c r="X28" s="566"/>
      <c r="Y28" s="566"/>
      <c r="Z28" s="552" t="s">
        <v>488</v>
      </c>
    </row>
    <row r="29" spans="2:26" ht="19.5" customHeight="1">
      <c r="B29" s="1527"/>
      <c r="C29" s="553" t="s">
        <v>529</v>
      </c>
      <c r="D29" s="554" t="s">
        <v>530</v>
      </c>
      <c r="E29" s="555"/>
      <c r="F29" s="556"/>
      <c r="G29" s="556"/>
      <c r="H29" s="556"/>
      <c r="I29" s="556"/>
      <c r="J29" s="556"/>
      <c r="K29" s="556"/>
      <c r="L29" s="556"/>
      <c r="M29" s="556"/>
      <c r="N29" s="556"/>
      <c r="O29" s="556"/>
      <c r="P29" s="556"/>
      <c r="Q29" s="556"/>
      <c r="R29" s="556"/>
      <c r="S29" s="556"/>
      <c r="T29" s="556"/>
      <c r="U29" s="556"/>
      <c r="V29" s="556"/>
      <c r="W29" s="556"/>
      <c r="X29" s="556"/>
      <c r="Y29" s="556"/>
      <c r="Z29" s="557" t="s">
        <v>488</v>
      </c>
    </row>
    <row r="30" spans="2:26" ht="19.5" customHeight="1">
      <c r="B30" s="1527"/>
      <c r="C30" s="553" t="s">
        <v>531</v>
      </c>
      <c r="D30" s="554" t="s">
        <v>532</v>
      </c>
      <c r="E30" s="555"/>
      <c r="F30" s="556"/>
      <c r="G30" s="556"/>
      <c r="H30" s="556"/>
      <c r="I30" s="556"/>
      <c r="J30" s="556"/>
      <c r="K30" s="556"/>
      <c r="L30" s="556"/>
      <c r="M30" s="556"/>
      <c r="N30" s="556"/>
      <c r="O30" s="556"/>
      <c r="P30" s="556"/>
      <c r="Q30" s="556"/>
      <c r="R30" s="556"/>
      <c r="S30" s="556"/>
      <c r="T30" s="556"/>
      <c r="U30" s="556"/>
      <c r="V30" s="556"/>
      <c r="W30" s="556"/>
      <c r="X30" s="556"/>
      <c r="Y30" s="556"/>
      <c r="Z30" s="557" t="s">
        <v>488</v>
      </c>
    </row>
    <row r="31" spans="2:26" ht="19.5" customHeight="1">
      <c r="B31" s="1527"/>
      <c r="C31" s="558" t="s">
        <v>533</v>
      </c>
      <c r="D31" s="559" t="s">
        <v>524</v>
      </c>
      <c r="E31" s="560"/>
      <c r="F31" s="561"/>
      <c r="G31" s="561"/>
      <c r="H31" s="561"/>
      <c r="I31" s="561"/>
      <c r="J31" s="561"/>
      <c r="K31" s="561"/>
      <c r="L31" s="561"/>
      <c r="M31" s="561"/>
      <c r="N31" s="561"/>
      <c r="O31" s="561"/>
      <c r="P31" s="561"/>
      <c r="Q31" s="561"/>
      <c r="R31" s="561"/>
      <c r="S31" s="561"/>
      <c r="T31" s="561"/>
      <c r="U31" s="561"/>
      <c r="V31" s="561"/>
      <c r="W31" s="561"/>
      <c r="X31" s="561"/>
      <c r="Y31" s="561"/>
      <c r="Z31" s="562">
        <f>SUM(F31:Y31)</f>
        <v>0</v>
      </c>
    </row>
    <row r="32" spans="2:26" ht="19.5" customHeight="1">
      <c r="B32" s="1527"/>
      <c r="C32" s="563" t="s">
        <v>528</v>
      </c>
      <c r="D32" s="564" t="s">
        <v>534</v>
      </c>
      <c r="E32" s="565"/>
      <c r="F32" s="566"/>
      <c r="G32" s="566"/>
      <c r="H32" s="566"/>
      <c r="I32" s="566"/>
      <c r="J32" s="566"/>
      <c r="K32" s="566"/>
      <c r="L32" s="566"/>
      <c r="M32" s="566"/>
      <c r="N32" s="566"/>
      <c r="O32" s="566"/>
      <c r="P32" s="566"/>
      <c r="Q32" s="566"/>
      <c r="R32" s="566"/>
      <c r="S32" s="566"/>
      <c r="T32" s="566"/>
      <c r="U32" s="566"/>
      <c r="V32" s="566"/>
      <c r="W32" s="566"/>
      <c r="X32" s="566"/>
      <c r="Y32" s="566"/>
      <c r="Z32" s="552" t="s">
        <v>488</v>
      </c>
    </row>
    <row r="33" spans="2:26" ht="19.5" customHeight="1">
      <c r="B33" s="1527"/>
      <c r="C33" s="553" t="s">
        <v>529</v>
      </c>
      <c r="D33" s="554" t="s">
        <v>530</v>
      </c>
      <c r="E33" s="555"/>
      <c r="F33" s="556"/>
      <c r="G33" s="556"/>
      <c r="H33" s="556"/>
      <c r="I33" s="556"/>
      <c r="J33" s="556"/>
      <c r="K33" s="556"/>
      <c r="L33" s="556"/>
      <c r="M33" s="556"/>
      <c r="N33" s="556"/>
      <c r="O33" s="556"/>
      <c r="P33" s="556"/>
      <c r="Q33" s="556"/>
      <c r="R33" s="556"/>
      <c r="S33" s="556"/>
      <c r="T33" s="556"/>
      <c r="U33" s="556"/>
      <c r="V33" s="556"/>
      <c r="W33" s="556"/>
      <c r="X33" s="556"/>
      <c r="Y33" s="556"/>
      <c r="Z33" s="557" t="s">
        <v>488</v>
      </c>
    </row>
    <row r="34" spans="2:26" ht="19.5" customHeight="1">
      <c r="B34" s="1527"/>
      <c r="C34" s="553" t="s">
        <v>531</v>
      </c>
      <c r="D34" s="554" t="s">
        <v>532</v>
      </c>
      <c r="E34" s="555"/>
      <c r="F34" s="556"/>
      <c r="G34" s="556"/>
      <c r="H34" s="556"/>
      <c r="I34" s="556"/>
      <c r="J34" s="556"/>
      <c r="K34" s="556"/>
      <c r="L34" s="556"/>
      <c r="M34" s="556"/>
      <c r="N34" s="556"/>
      <c r="O34" s="556"/>
      <c r="P34" s="556"/>
      <c r="Q34" s="556"/>
      <c r="R34" s="556"/>
      <c r="S34" s="556"/>
      <c r="T34" s="556"/>
      <c r="U34" s="556"/>
      <c r="V34" s="556"/>
      <c r="W34" s="556"/>
      <c r="X34" s="556"/>
      <c r="Y34" s="556"/>
      <c r="Z34" s="557" t="s">
        <v>488</v>
      </c>
    </row>
    <row r="35" spans="2:26" ht="19.5" customHeight="1">
      <c r="B35" s="1527"/>
      <c r="C35" s="558" t="s">
        <v>533</v>
      </c>
      <c r="D35" s="559" t="s">
        <v>524</v>
      </c>
      <c r="E35" s="560"/>
      <c r="F35" s="561"/>
      <c r="G35" s="561"/>
      <c r="H35" s="561"/>
      <c r="I35" s="561"/>
      <c r="J35" s="561"/>
      <c r="K35" s="561"/>
      <c r="L35" s="561"/>
      <c r="M35" s="561"/>
      <c r="N35" s="561"/>
      <c r="O35" s="561"/>
      <c r="P35" s="561"/>
      <c r="Q35" s="561"/>
      <c r="R35" s="561"/>
      <c r="S35" s="561"/>
      <c r="T35" s="561"/>
      <c r="U35" s="561"/>
      <c r="V35" s="561"/>
      <c r="W35" s="561"/>
      <c r="X35" s="561"/>
      <c r="Y35" s="561"/>
      <c r="Z35" s="562">
        <f t="shared" ref="Z35:Z42" si="0">SUM(F35:Y35)</f>
        <v>0</v>
      </c>
    </row>
    <row r="36" spans="2:26" ht="19.5" customHeight="1" thickBot="1">
      <c r="B36" s="644"/>
      <c r="C36" s="853" t="s">
        <v>888</v>
      </c>
      <c r="D36" s="537" t="s">
        <v>524</v>
      </c>
      <c r="E36" s="538"/>
      <c r="F36" s="539">
        <f t="shared" ref="F36:Y36" si="1">SUM(F27,F31,F35)</f>
        <v>0</v>
      </c>
      <c r="G36" s="539">
        <f t="shared" si="1"/>
        <v>0</v>
      </c>
      <c r="H36" s="539">
        <f t="shared" si="1"/>
        <v>0</v>
      </c>
      <c r="I36" s="539">
        <f t="shared" si="1"/>
        <v>0</v>
      </c>
      <c r="J36" s="539">
        <f t="shared" si="1"/>
        <v>0</v>
      </c>
      <c r="K36" s="539">
        <f t="shared" si="1"/>
        <v>0</v>
      </c>
      <c r="L36" s="539">
        <f t="shared" si="1"/>
        <v>0</v>
      </c>
      <c r="M36" s="539">
        <f t="shared" si="1"/>
        <v>0</v>
      </c>
      <c r="N36" s="539">
        <f t="shared" si="1"/>
        <v>0</v>
      </c>
      <c r="O36" s="539">
        <f t="shared" si="1"/>
        <v>0</v>
      </c>
      <c r="P36" s="539">
        <f t="shared" si="1"/>
        <v>0</v>
      </c>
      <c r="Q36" s="539">
        <f t="shared" si="1"/>
        <v>0</v>
      </c>
      <c r="R36" s="539">
        <f t="shared" si="1"/>
        <v>0</v>
      </c>
      <c r="S36" s="539">
        <f t="shared" si="1"/>
        <v>0</v>
      </c>
      <c r="T36" s="539">
        <f t="shared" si="1"/>
        <v>0</v>
      </c>
      <c r="U36" s="539">
        <f t="shared" si="1"/>
        <v>0</v>
      </c>
      <c r="V36" s="539">
        <f t="shared" si="1"/>
        <v>0</v>
      </c>
      <c r="W36" s="539">
        <f t="shared" si="1"/>
        <v>0</v>
      </c>
      <c r="X36" s="539">
        <f t="shared" si="1"/>
        <v>0</v>
      </c>
      <c r="Y36" s="539">
        <f t="shared" si="1"/>
        <v>0</v>
      </c>
      <c r="Z36" s="540">
        <f t="shared" si="0"/>
        <v>0</v>
      </c>
    </row>
    <row r="37" spans="2:26" ht="19.5" customHeight="1" thickTop="1">
      <c r="B37" s="1523" t="s">
        <v>889</v>
      </c>
      <c r="C37" s="567" t="s">
        <v>535</v>
      </c>
      <c r="D37" s="568" t="s">
        <v>524</v>
      </c>
      <c r="E37" s="569"/>
      <c r="F37" s="570"/>
      <c r="G37" s="570"/>
      <c r="H37" s="570"/>
      <c r="I37" s="570"/>
      <c r="J37" s="570"/>
      <c r="K37" s="570"/>
      <c r="L37" s="570"/>
      <c r="M37" s="570"/>
      <c r="N37" s="570"/>
      <c r="O37" s="570"/>
      <c r="P37" s="570"/>
      <c r="Q37" s="570"/>
      <c r="R37" s="570"/>
      <c r="S37" s="570"/>
      <c r="T37" s="570"/>
      <c r="U37" s="570"/>
      <c r="V37" s="570"/>
      <c r="W37" s="570"/>
      <c r="X37" s="570"/>
      <c r="Y37" s="570"/>
      <c r="Z37" s="571">
        <f t="shared" si="0"/>
        <v>0</v>
      </c>
    </row>
    <row r="38" spans="2:26" ht="19.5" customHeight="1">
      <c r="B38" s="1273"/>
      <c r="C38" s="572" t="s">
        <v>536</v>
      </c>
      <c r="D38" s="573" t="s">
        <v>524</v>
      </c>
      <c r="E38" s="574"/>
      <c r="F38" s="575"/>
      <c r="G38" s="575"/>
      <c r="H38" s="575"/>
      <c r="I38" s="575"/>
      <c r="J38" s="575"/>
      <c r="K38" s="575"/>
      <c r="L38" s="575"/>
      <c r="M38" s="575"/>
      <c r="N38" s="575"/>
      <c r="O38" s="575"/>
      <c r="P38" s="575"/>
      <c r="Q38" s="575"/>
      <c r="R38" s="575"/>
      <c r="S38" s="575"/>
      <c r="T38" s="575"/>
      <c r="U38" s="575"/>
      <c r="V38" s="575"/>
      <c r="W38" s="575"/>
      <c r="X38" s="575"/>
      <c r="Y38" s="575"/>
      <c r="Z38" s="576">
        <f t="shared" si="0"/>
        <v>0</v>
      </c>
    </row>
    <row r="39" spans="2:26" ht="19.5" customHeight="1">
      <c r="B39" s="1273"/>
      <c r="C39" s="572"/>
      <c r="D39" s="573" t="s">
        <v>524</v>
      </c>
      <c r="E39" s="574"/>
      <c r="F39" s="575"/>
      <c r="G39" s="575"/>
      <c r="H39" s="575"/>
      <c r="I39" s="575"/>
      <c r="J39" s="575"/>
      <c r="K39" s="575"/>
      <c r="L39" s="575"/>
      <c r="M39" s="575"/>
      <c r="N39" s="575"/>
      <c r="O39" s="575"/>
      <c r="P39" s="575"/>
      <c r="Q39" s="575"/>
      <c r="R39" s="575"/>
      <c r="S39" s="575"/>
      <c r="T39" s="575"/>
      <c r="U39" s="575"/>
      <c r="V39" s="575"/>
      <c r="W39" s="575"/>
      <c r="X39" s="575"/>
      <c r="Y39" s="575"/>
      <c r="Z39" s="576">
        <f t="shared" si="0"/>
        <v>0</v>
      </c>
    </row>
    <row r="40" spans="2:26" ht="19.5" customHeight="1">
      <c r="B40" s="1273"/>
      <c r="C40" s="572"/>
      <c r="D40" s="573" t="s">
        <v>524</v>
      </c>
      <c r="E40" s="574"/>
      <c r="F40" s="575"/>
      <c r="G40" s="575"/>
      <c r="H40" s="575"/>
      <c r="I40" s="575"/>
      <c r="J40" s="575"/>
      <c r="K40" s="575"/>
      <c r="L40" s="575"/>
      <c r="M40" s="575"/>
      <c r="N40" s="575"/>
      <c r="O40" s="575"/>
      <c r="P40" s="575"/>
      <c r="Q40" s="575"/>
      <c r="R40" s="575"/>
      <c r="S40" s="575"/>
      <c r="T40" s="575"/>
      <c r="U40" s="575"/>
      <c r="V40" s="575"/>
      <c r="W40" s="575"/>
      <c r="X40" s="575"/>
      <c r="Y40" s="575"/>
      <c r="Z40" s="576">
        <f t="shared" si="0"/>
        <v>0</v>
      </c>
    </row>
    <row r="41" spans="2:26" ht="19.5" customHeight="1">
      <c r="B41" s="1273"/>
      <c r="C41" s="577"/>
      <c r="D41" s="578" t="s">
        <v>524</v>
      </c>
      <c r="E41" s="579"/>
      <c r="F41" s="580"/>
      <c r="G41" s="580"/>
      <c r="H41" s="580"/>
      <c r="I41" s="580"/>
      <c r="J41" s="580"/>
      <c r="K41" s="580"/>
      <c r="L41" s="580"/>
      <c r="M41" s="580"/>
      <c r="N41" s="580"/>
      <c r="O41" s="580"/>
      <c r="P41" s="580"/>
      <c r="Q41" s="580"/>
      <c r="R41" s="580"/>
      <c r="S41" s="580"/>
      <c r="T41" s="580"/>
      <c r="U41" s="580"/>
      <c r="V41" s="580"/>
      <c r="W41" s="580"/>
      <c r="X41" s="580"/>
      <c r="Y41" s="580"/>
      <c r="Z41" s="581">
        <f t="shared" si="0"/>
        <v>0</v>
      </c>
    </row>
    <row r="42" spans="2:26" ht="19.5" customHeight="1" thickBot="1">
      <c r="B42" s="536"/>
      <c r="C42" s="853" t="s">
        <v>890</v>
      </c>
      <c r="D42" s="537" t="s">
        <v>524</v>
      </c>
      <c r="E42" s="538"/>
      <c r="F42" s="539">
        <f>SUM(F37:F41)</f>
        <v>0</v>
      </c>
      <c r="G42" s="539">
        <f t="shared" ref="G42:Y42" si="2">SUM(G37:G41)</f>
        <v>0</v>
      </c>
      <c r="H42" s="539">
        <f t="shared" si="2"/>
        <v>0</v>
      </c>
      <c r="I42" s="539">
        <f t="shared" si="2"/>
        <v>0</v>
      </c>
      <c r="J42" s="539">
        <f t="shared" si="2"/>
        <v>0</v>
      </c>
      <c r="K42" s="539">
        <f t="shared" si="2"/>
        <v>0</v>
      </c>
      <c r="L42" s="539">
        <f t="shared" si="2"/>
        <v>0</v>
      </c>
      <c r="M42" s="539">
        <f t="shared" si="2"/>
        <v>0</v>
      </c>
      <c r="N42" s="539">
        <f t="shared" si="2"/>
        <v>0</v>
      </c>
      <c r="O42" s="539">
        <f t="shared" si="2"/>
        <v>0</v>
      </c>
      <c r="P42" s="539">
        <f t="shared" si="2"/>
        <v>0</v>
      </c>
      <c r="Q42" s="539">
        <f t="shared" si="2"/>
        <v>0</v>
      </c>
      <c r="R42" s="539">
        <f t="shared" si="2"/>
        <v>0</v>
      </c>
      <c r="S42" s="539">
        <f t="shared" si="2"/>
        <v>0</v>
      </c>
      <c r="T42" s="539">
        <f t="shared" si="2"/>
        <v>0</v>
      </c>
      <c r="U42" s="539">
        <f t="shared" si="2"/>
        <v>0</v>
      </c>
      <c r="V42" s="539">
        <f t="shared" si="2"/>
        <v>0</v>
      </c>
      <c r="W42" s="539">
        <f t="shared" si="2"/>
        <v>0</v>
      </c>
      <c r="X42" s="539">
        <f t="shared" si="2"/>
        <v>0</v>
      </c>
      <c r="Y42" s="539">
        <f t="shared" si="2"/>
        <v>0</v>
      </c>
      <c r="Z42" s="540">
        <f t="shared" si="0"/>
        <v>0</v>
      </c>
    </row>
    <row r="43" spans="2:26" ht="19.5" customHeight="1" thickTop="1" thickBot="1">
      <c r="B43" s="1524" t="s">
        <v>891</v>
      </c>
      <c r="C43" s="1525"/>
      <c r="D43" s="544" t="s">
        <v>524</v>
      </c>
      <c r="E43" s="545"/>
      <c r="F43" s="546">
        <f t="shared" ref="F43:Y43" si="3">SUM(F36,F42)</f>
        <v>0</v>
      </c>
      <c r="G43" s="546">
        <f t="shared" si="3"/>
        <v>0</v>
      </c>
      <c r="H43" s="546">
        <f t="shared" si="3"/>
        <v>0</v>
      </c>
      <c r="I43" s="546">
        <f t="shared" si="3"/>
        <v>0</v>
      </c>
      <c r="J43" s="546">
        <f t="shared" si="3"/>
        <v>0</v>
      </c>
      <c r="K43" s="546">
        <f t="shared" si="3"/>
        <v>0</v>
      </c>
      <c r="L43" s="546">
        <f t="shared" si="3"/>
        <v>0</v>
      </c>
      <c r="M43" s="546">
        <f t="shared" si="3"/>
        <v>0</v>
      </c>
      <c r="N43" s="546">
        <f t="shared" si="3"/>
        <v>0</v>
      </c>
      <c r="O43" s="546">
        <f t="shared" si="3"/>
        <v>0</v>
      </c>
      <c r="P43" s="546">
        <f t="shared" si="3"/>
        <v>0</v>
      </c>
      <c r="Q43" s="546">
        <f t="shared" si="3"/>
        <v>0</v>
      </c>
      <c r="R43" s="546">
        <f t="shared" si="3"/>
        <v>0</v>
      </c>
      <c r="S43" s="546">
        <f t="shared" si="3"/>
        <v>0</v>
      </c>
      <c r="T43" s="546">
        <f t="shared" si="3"/>
        <v>0</v>
      </c>
      <c r="U43" s="546">
        <f t="shared" si="3"/>
        <v>0</v>
      </c>
      <c r="V43" s="546">
        <f t="shared" si="3"/>
        <v>0</v>
      </c>
      <c r="W43" s="546">
        <f t="shared" si="3"/>
        <v>0</v>
      </c>
      <c r="X43" s="546">
        <f t="shared" si="3"/>
        <v>0</v>
      </c>
      <c r="Y43" s="546">
        <f t="shared" si="3"/>
        <v>0</v>
      </c>
      <c r="Z43" s="547">
        <f>SUM(E43:Y43)</f>
        <v>0</v>
      </c>
    </row>
    <row r="44" spans="2:26" ht="19.5" customHeight="1" thickBot="1">
      <c r="B44" s="1264" t="s">
        <v>892</v>
      </c>
      <c r="C44" s="1528"/>
      <c r="D44" s="544" t="s">
        <v>524</v>
      </c>
      <c r="E44" s="545">
        <f>SUM(E23,E43)</f>
        <v>0</v>
      </c>
      <c r="F44" s="546">
        <f t="shared" ref="F44:Y44" si="4">SUM(F23,F43)</f>
        <v>0</v>
      </c>
      <c r="G44" s="546">
        <f t="shared" si="4"/>
        <v>0</v>
      </c>
      <c r="H44" s="546">
        <f t="shared" si="4"/>
        <v>0</v>
      </c>
      <c r="I44" s="546">
        <f t="shared" si="4"/>
        <v>0</v>
      </c>
      <c r="J44" s="546">
        <f t="shared" si="4"/>
        <v>0</v>
      </c>
      <c r="K44" s="546">
        <f t="shared" si="4"/>
        <v>0</v>
      </c>
      <c r="L44" s="546">
        <f t="shared" si="4"/>
        <v>0</v>
      </c>
      <c r="M44" s="546">
        <f t="shared" si="4"/>
        <v>0</v>
      </c>
      <c r="N44" s="546">
        <f t="shared" si="4"/>
        <v>0</v>
      </c>
      <c r="O44" s="546">
        <f t="shared" si="4"/>
        <v>0</v>
      </c>
      <c r="P44" s="546">
        <f t="shared" si="4"/>
        <v>0</v>
      </c>
      <c r="Q44" s="546">
        <f t="shared" si="4"/>
        <v>0</v>
      </c>
      <c r="R44" s="546">
        <f t="shared" si="4"/>
        <v>0</v>
      </c>
      <c r="S44" s="546">
        <f t="shared" si="4"/>
        <v>0</v>
      </c>
      <c r="T44" s="546">
        <f t="shared" si="4"/>
        <v>0</v>
      </c>
      <c r="U44" s="546">
        <f t="shared" si="4"/>
        <v>0</v>
      </c>
      <c r="V44" s="546">
        <f t="shared" si="4"/>
        <v>0</v>
      </c>
      <c r="W44" s="546">
        <f t="shared" si="4"/>
        <v>0</v>
      </c>
      <c r="X44" s="546">
        <f t="shared" si="4"/>
        <v>0</v>
      </c>
      <c r="Y44" s="546">
        <f t="shared" si="4"/>
        <v>0</v>
      </c>
      <c r="Z44" s="547">
        <f>SUM(E44:Y44)</f>
        <v>0</v>
      </c>
    </row>
    <row r="45" spans="2:26" ht="12.75" thickBot="1">
      <c r="B45" s="582" t="s">
        <v>537</v>
      </c>
      <c r="L45" s="583"/>
    </row>
    <row r="46" spans="2:26">
      <c r="B46" s="72" t="s">
        <v>893</v>
      </c>
      <c r="W46" s="1514" t="s">
        <v>228</v>
      </c>
      <c r="X46" s="1515"/>
      <c r="Y46" s="1515"/>
      <c r="Z46" s="1516"/>
    </row>
    <row r="47" spans="2:26" ht="12.75" thickBot="1">
      <c r="B47" s="72" t="s">
        <v>894</v>
      </c>
      <c r="W47" s="1517"/>
      <c r="X47" s="1518"/>
      <c r="Y47" s="1518"/>
      <c r="Z47" s="1519"/>
    </row>
    <row r="48" spans="2:26" ht="15" customHeight="1">
      <c r="B48" s="72" t="s">
        <v>895</v>
      </c>
    </row>
  </sheetData>
  <mergeCells count="14">
    <mergeCell ref="B4:Y4"/>
    <mergeCell ref="B7:C8"/>
    <mergeCell ref="D7:D8"/>
    <mergeCell ref="E7:E8"/>
    <mergeCell ref="F7:Y7"/>
    <mergeCell ref="W46:Z47"/>
    <mergeCell ref="Z7:Z8"/>
    <mergeCell ref="B9:B15"/>
    <mergeCell ref="B17:B21"/>
    <mergeCell ref="B23:C23"/>
    <mergeCell ref="B24:B35"/>
    <mergeCell ref="B37:B41"/>
    <mergeCell ref="B43:C43"/>
    <mergeCell ref="B44:C44"/>
  </mergeCells>
  <phoneticPr fontId="27"/>
  <printOptions horizontalCentered="1"/>
  <pageMargins left="0.78740157480314965" right="0.39370078740157483" top="0.39370078740157483" bottom="0.39370078740157483" header="0.51181102362204722" footer="0.51181102362204722"/>
  <pageSetup paperSize="8" scale="6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66"/>
  <sheetViews>
    <sheetView zoomScaleNormal="100" zoomScaleSheetLayoutView="100" workbookViewId="0">
      <selection activeCell="H20" sqref="H20"/>
    </sheetView>
  </sheetViews>
  <sheetFormatPr defaultColWidth="9" defaultRowHeight="14.25" customHeight="1"/>
  <cols>
    <col min="1" max="1" width="2.625" style="14" customWidth="1"/>
    <col min="2" max="2" width="4.625" style="31" customWidth="1"/>
    <col min="3" max="7" width="10.625" style="32" customWidth="1"/>
    <col min="8" max="8" width="13.625" style="12" customWidth="1"/>
    <col min="9" max="9" width="60.625" style="33" customWidth="1"/>
    <col min="10" max="10" width="2.625" style="14" customWidth="1"/>
    <col min="11" max="16384" width="9" style="14"/>
  </cols>
  <sheetData>
    <row r="1" spans="2:9" s="4" customFormat="1" ht="14.25" customHeight="1">
      <c r="B1" s="1027" t="s">
        <v>182</v>
      </c>
      <c r="C1" s="1028"/>
      <c r="D1" s="1028"/>
      <c r="E1" s="1028"/>
      <c r="F1" s="1028"/>
      <c r="G1" s="1028"/>
      <c r="H1" s="1028"/>
      <c r="I1" s="1028"/>
    </row>
    <row r="2" spans="2:9" s="4" customFormat="1" ht="8.25" customHeight="1">
      <c r="B2" s="5"/>
      <c r="C2" s="6"/>
      <c r="D2" s="6"/>
      <c r="E2" s="6"/>
      <c r="F2" s="6"/>
      <c r="G2" s="6"/>
      <c r="H2" s="7"/>
      <c r="I2" s="8"/>
    </row>
    <row r="3" spans="2:9" s="4" customFormat="1" ht="20.100000000000001" customHeight="1">
      <c r="B3" s="1046" t="s">
        <v>183</v>
      </c>
      <c r="C3" s="1047"/>
      <c r="D3" s="1047"/>
      <c r="E3" s="1047"/>
      <c r="F3" s="1047"/>
      <c r="G3" s="1047"/>
      <c r="H3" s="1047"/>
      <c r="I3" s="1047"/>
    </row>
    <row r="4" spans="2:9" s="4" customFormat="1" ht="8.25" customHeight="1">
      <c r="B4" s="249"/>
      <c r="C4" s="9"/>
      <c r="D4" s="9"/>
      <c r="E4" s="9"/>
      <c r="F4" s="9"/>
      <c r="G4" s="9"/>
      <c r="H4" s="9"/>
      <c r="I4" s="9"/>
    </row>
    <row r="5" spans="2:9" s="4" customFormat="1" ht="14.25" customHeight="1">
      <c r="B5" s="5"/>
      <c r="C5" s="6"/>
      <c r="D5" s="6"/>
      <c r="E5" s="6"/>
      <c r="F5" s="6"/>
      <c r="G5" s="6"/>
      <c r="H5" s="7"/>
      <c r="I5" s="10" t="s">
        <v>419</v>
      </c>
    </row>
    <row r="6" spans="2:9" s="4" customFormat="1" ht="34.5" customHeight="1">
      <c r="B6" s="1053" t="s">
        <v>875</v>
      </c>
      <c r="C6" s="1053"/>
      <c r="D6" s="1053"/>
      <c r="E6" s="1053"/>
      <c r="F6" s="1053"/>
      <c r="G6" s="1053"/>
      <c r="H6" s="1053"/>
      <c r="I6" s="1053"/>
    </row>
    <row r="7" spans="2:9" s="4" customFormat="1" ht="13.5">
      <c r="C7" s="11"/>
      <c r="D7" s="11"/>
      <c r="E7" s="11"/>
      <c r="F7" s="11"/>
      <c r="G7" s="11"/>
      <c r="H7" s="12"/>
      <c r="I7" s="13"/>
    </row>
    <row r="8" spans="2:9" s="4" customFormat="1" ht="32.25" customHeight="1">
      <c r="B8" s="1035" t="s">
        <v>592</v>
      </c>
      <c r="C8" s="1036"/>
      <c r="D8" s="1036"/>
      <c r="E8" s="1036"/>
      <c r="F8" s="1036"/>
      <c r="G8" s="1036"/>
      <c r="H8" s="1036"/>
      <c r="I8" s="1036"/>
    </row>
    <row r="9" spans="2:9" s="4" customFormat="1" ht="8.1" customHeight="1" thickBot="1">
      <c r="C9" s="11"/>
      <c r="D9" s="11"/>
      <c r="E9" s="11"/>
      <c r="F9" s="11"/>
      <c r="G9" s="11"/>
      <c r="H9" s="12"/>
      <c r="I9" s="13"/>
    </row>
    <row r="10" spans="2:9" s="4" customFormat="1" ht="20.100000000000001" customHeight="1">
      <c r="B10" s="1037" t="s">
        <v>184</v>
      </c>
      <c r="C10" s="1038"/>
      <c r="D10" s="1039"/>
      <c r="E10" s="1051" t="s">
        <v>185</v>
      </c>
      <c r="F10" s="1052"/>
      <c r="G10" s="1054"/>
      <c r="H10" s="1055"/>
      <c r="I10" s="1056"/>
    </row>
    <row r="11" spans="2:9" s="4" customFormat="1" ht="20.100000000000001" customHeight="1" thickBot="1">
      <c r="B11" s="1032"/>
      <c r="C11" s="1033"/>
      <c r="D11" s="1034"/>
      <c r="E11" s="1040" t="s">
        <v>186</v>
      </c>
      <c r="F11" s="1041"/>
      <c r="G11" s="1057"/>
      <c r="H11" s="1058"/>
      <c r="I11" s="1059"/>
    </row>
    <row r="12" spans="2:9" s="4" customFormat="1" ht="20.100000000000001" customHeight="1">
      <c r="B12" s="1029" t="s">
        <v>187</v>
      </c>
      <c r="C12" s="1030"/>
      <c r="D12" s="1031"/>
      <c r="E12" s="1042" t="s">
        <v>188</v>
      </c>
      <c r="F12" s="1043"/>
      <c r="G12" s="1060"/>
      <c r="H12" s="1061"/>
      <c r="I12" s="1062"/>
    </row>
    <row r="13" spans="2:9" s="4" customFormat="1" ht="20.100000000000001" customHeight="1">
      <c r="B13" s="1029"/>
      <c r="C13" s="1030"/>
      <c r="D13" s="1031"/>
      <c r="E13" s="1044" t="s">
        <v>189</v>
      </c>
      <c r="F13" s="1045"/>
      <c r="G13" s="1063"/>
      <c r="H13" s="1064"/>
      <c r="I13" s="1065"/>
    </row>
    <row r="14" spans="2:9" s="4" customFormat="1" ht="20.100000000000001" customHeight="1">
      <c r="B14" s="1029"/>
      <c r="C14" s="1030"/>
      <c r="D14" s="1031"/>
      <c r="E14" s="1044" t="s">
        <v>190</v>
      </c>
      <c r="F14" s="1045"/>
      <c r="G14" s="1066"/>
      <c r="H14" s="1067"/>
      <c r="I14" s="1068"/>
    </row>
    <row r="15" spans="2:9" s="4" customFormat="1" ht="20.100000000000001" customHeight="1">
      <c r="B15" s="1029"/>
      <c r="C15" s="1030"/>
      <c r="D15" s="1031"/>
      <c r="E15" s="1044" t="s">
        <v>191</v>
      </c>
      <c r="F15" s="1045"/>
      <c r="G15" s="1066"/>
      <c r="H15" s="1067"/>
      <c r="I15" s="1068"/>
    </row>
    <row r="16" spans="2:9" s="4" customFormat="1" ht="20.100000000000001" customHeight="1" thickBot="1">
      <c r="B16" s="1032"/>
      <c r="C16" s="1033"/>
      <c r="D16" s="1034"/>
      <c r="E16" s="1040" t="s">
        <v>192</v>
      </c>
      <c r="F16" s="1041"/>
      <c r="G16" s="1048"/>
      <c r="H16" s="1049"/>
      <c r="I16" s="1050"/>
    </row>
    <row r="17" spans="2:9" s="4" customFormat="1" ht="13.5" customHeight="1">
      <c r="C17" s="11"/>
      <c r="D17" s="11"/>
      <c r="E17" s="11"/>
      <c r="F17" s="11"/>
      <c r="G17" s="11"/>
      <c r="H17" s="12"/>
      <c r="I17" s="13"/>
    </row>
    <row r="18" spans="2:9" s="4" customFormat="1" ht="20.100000000000001" customHeight="1" thickBot="1">
      <c r="B18" s="250">
        <v>1</v>
      </c>
      <c r="C18" s="251" t="s">
        <v>193</v>
      </c>
      <c r="D18" s="11"/>
      <c r="E18" s="11"/>
      <c r="F18" s="11"/>
      <c r="G18" s="11"/>
      <c r="H18" s="12"/>
      <c r="I18" s="13"/>
    </row>
    <row r="19" spans="2:9" ht="20.100000000000001" customHeight="1" thickBot="1">
      <c r="B19" s="252" t="s">
        <v>194</v>
      </c>
      <c r="C19" s="253" t="s">
        <v>195</v>
      </c>
      <c r="D19" s="253" t="s">
        <v>196</v>
      </c>
      <c r="E19" s="253" t="s">
        <v>197</v>
      </c>
      <c r="F19" s="253" t="s">
        <v>198</v>
      </c>
      <c r="G19" s="594" t="s">
        <v>572</v>
      </c>
      <c r="H19" s="594" t="s">
        <v>199</v>
      </c>
      <c r="I19" s="254" t="s">
        <v>200</v>
      </c>
    </row>
    <row r="20" spans="2:9" ht="20.100000000000001" customHeight="1">
      <c r="B20" s="15" t="s">
        <v>201</v>
      </c>
      <c r="C20" s="16" t="s">
        <v>273</v>
      </c>
      <c r="D20" s="16" t="s">
        <v>155</v>
      </c>
      <c r="E20" s="16" t="s">
        <v>156</v>
      </c>
      <c r="F20" s="16" t="s">
        <v>157</v>
      </c>
      <c r="G20" s="595" t="s">
        <v>81</v>
      </c>
      <c r="H20" s="999" t="s">
        <v>365</v>
      </c>
      <c r="I20" s="17"/>
    </row>
    <row r="21" spans="2:9" ht="20.100000000000001" customHeight="1">
      <c r="B21" s="18">
        <v>1</v>
      </c>
      <c r="C21" s="19"/>
      <c r="D21" s="19"/>
      <c r="E21" s="19"/>
      <c r="F21" s="19"/>
      <c r="G21" s="593"/>
      <c r="H21" s="593"/>
      <c r="I21" s="20"/>
    </row>
    <row r="22" spans="2:9" ht="20.100000000000001" customHeight="1" thickBot="1">
      <c r="B22" s="21">
        <v>2</v>
      </c>
      <c r="C22" s="22"/>
      <c r="D22" s="22"/>
      <c r="E22" s="22"/>
      <c r="F22" s="22"/>
      <c r="G22" s="592"/>
      <c r="H22" s="592"/>
      <c r="I22" s="23"/>
    </row>
    <row r="23" spans="2:9" s="4" customFormat="1" ht="5.0999999999999996" customHeight="1">
      <c r="C23" s="11"/>
      <c r="D23" s="11"/>
      <c r="E23" s="11"/>
      <c r="F23" s="11"/>
      <c r="G23" s="11"/>
      <c r="H23" s="12"/>
      <c r="I23" s="13"/>
    </row>
    <row r="24" spans="2:9" s="4" customFormat="1" ht="20.100000000000001" customHeight="1" thickBot="1">
      <c r="B24" s="255">
        <v>2</v>
      </c>
      <c r="C24" s="251" t="s">
        <v>137</v>
      </c>
      <c r="D24" s="11"/>
      <c r="E24" s="11"/>
      <c r="F24" s="11"/>
      <c r="G24" s="11"/>
      <c r="H24" s="12"/>
      <c r="I24" s="13"/>
    </row>
    <row r="25" spans="2:9" ht="20.100000000000001" customHeight="1" thickBot="1">
      <c r="B25" s="252" t="s">
        <v>202</v>
      </c>
      <c r="C25" s="253" t="s">
        <v>195</v>
      </c>
      <c r="D25" s="253" t="s">
        <v>196</v>
      </c>
      <c r="E25" s="253" t="s">
        <v>197</v>
      </c>
      <c r="F25" s="253" t="s">
        <v>198</v>
      </c>
      <c r="G25" s="594" t="s">
        <v>572</v>
      </c>
      <c r="H25" s="594" t="s">
        <v>199</v>
      </c>
      <c r="I25" s="254" t="s">
        <v>200</v>
      </c>
    </row>
    <row r="26" spans="2:9" ht="20.100000000000001" customHeight="1">
      <c r="B26" s="15" t="s">
        <v>201</v>
      </c>
      <c r="C26" s="16" t="s">
        <v>593</v>
      </c>
      <c r="D26" s="16" t="s">
        <v>594</v>
      </c>
      <c r="E26" s="597" t="s">
        <v>273</v>
      </c>
      <c r="F26" s="597" t="s">
        <v>573</v>
      </c>
      <c r="G26" s="595" t="s">
        <v>595</v>
      </c>
      <c r="H26" s="595" t="s">
        <v>596</v>
      </c>
      <c r="I26" s="17"/>
    </row>
    <row r="27" spans="2:9" ht="20.100000000000001" customHeight="1">
      <c r="B27" s="18">
        <v>1</v>
      </c>
      <c r="C27" s="19"/>
      <c r="D27" s="19"/>
      <c r="E27" s="19"/>
      <c r="F27" s="19"/>
      <c r="G27" s="593"/>
      <c r="H27" s="593"/>
      <c r="I27" s="20"/>
    </row>
    <row r="28" spans="2:9" ht="20.100000000000001" customHeight="1" thickBot="1">
      <c r="B28" s="21">
        <v>2</v>
      </c>
      <c r="C28" s="22"/>
      <c r="D28" s="22"/>
      <c r="E28" s="22"/>
      <c r="F28" s="22"/>
      <c r="G28" s="592"/>
      <c r="H28" s="592"/>
      <c r="I28" s="23"/>
    </row>
    <row r="29" spans="2:9" ht="5.0999999999999996" customHeight="1">
      <c r="B29" s="24"/>
      <c r="C29" s="25"/>
      <c r="D29" s="25"/>
      <c r="E29" s="25"/>
      <c r="F29" s="25"/>
      <c r="G29" s="25"/>
      <c r="H29" s="26"/>
      <c r="I29" s="27"/>
    </row>
    <row r="30" spans="2:9" s="4" customFormat="1" ht="20.100000000000001" customHeight="1" thickBot="1">
      <c r="B30" s="250">
        <v>3</v>
      </c>
      <c r="C30" s="251" t="s">
        <v>203</v>
      </c>
      <c r="D30" s="256"/>
      <c r="E30" s="256"/>
      <c r="F30" s="256"/>
      <c r="G30" s="256"/>
      <c r="H30" s="257"/>
      <c r="I30" s="258"/>
    </row>
    <row r="31" spans="2:9" ht="20.100000000000001" customHeight="1" thickBot="1">
      <c r="B31" s="252" t="s">
        <v>204</v>
      </c>
      <c r="C31" s="253" t="s">
        <v>195</v>
      </c>
      <c r="D31" s="253" t="s">
        <v>196</v>
      </c>
      <c r="E31" s="253" t="s">
        <v>197</v>
      </c>
      <c r="F31" s="253" t="s">
        <v>198</v>
      </c>
      <c r="G31" s="1021" t="s">
        <v>199</v>
      </c>
      <c r="H31" s="1022"/>
      <c r="I31" s="254" t="s">
        <v>200</v>
      </c>
    </row>
    <row r="32" spans="2:9" ht="20.100000000000001" customHeight="1">
      <c r="B32" s="15" t="s">
        <v>201</v>
      </c>
      <c r="C32" s="16" t="s">
        <v>597</v>
      </c>
      <c r="D32" s="16" t="s">
        <v>598</v>
      </c>
      <c r="E32" s="16" t="s">
        <v>599</v>
      </c>
      <c r="F32" s="16" t="s">
        <v>600</v>
      </c>
      <c r="G32" s="1069" t="s">
        <v>601</v>
      </c>
      <c r="H32" s="1070"/>
      <c r="I32" s="17"/>
    </row>
    <row r="33" spans="2:9" ht="20.100000000000001" customHeight="1">
      <c r="B33" s="18">
        <v>1</v>
      </c>
      <c r="C33" s="19"/>
      <c r="D33" s="19"/>
      <c r="E33" s="19"/>
      <c r="F33" s="19"/>
      <c r="G33" s="1023"/>
      <c r="H33" s="1024"/>
      <c r="I33" s="20"/>
    </row>
    <row r="34" spans="2:9" ht="20.100000000000001" customHeight="1" thickBot="1">
      <c r="B34" s="21">
        <v>2</v>
      </c>
      <c r="C34" s="22"/>
      <c r="D34" s="22"/>
      <c r="E34" s="22"/>
      <c r="F34" s="22"/>
      <c r="G34" s="1025"/>
      <c r="H34" s="1026"/>
      <c r="I34" s="23"/>
    </row>
    <row r="35" spans="2:9" ht="5.0999999999999996" customHeight="1">
      <c r="B35" s="28"/>
      <c r="C35" s="29"/>
      <c r="D35" s="29"/>
      <c r="E35" s="29"/>
      <c r="F35" s="29"/>
      <c r="G35" s="29"/>
      <c r="H35" s="26"/>
      <c r="I35" s="27"/>
    </row>
    <row r="36" spans="2:9" s="4" customFormat="1" ht="20.100000000000001" customHeight="1" thickBot="1">
      <c r="B36" s="250">
        <v>4</v>
      </c>
      <c r="C36" s="251" t="s">
        <v>205</v>
      </c>
      <c r="D36" s="256"/>
      <c r="E36" s="256"/>
      <c r="F36" s="256"/>
      <c r="G36" s="256"/>
      <c r="H36" s="257"/>
      <c r="I36" s="258"/>
    </row>
    <row r="37" spans="2:9" ht="20.100000000000001" customHeight="1" thickBot="1">
      <c r="B37" s="252" t="s">
        <v>206</v>
      </c>
      <c r="C37" s="253" t="s">
        <v>207</v>
      </c>
      <c r="D37" s="253" t="s">
        <v>196</v>
      </c>
      <c r="E37" s="253" t="s">
        <v>197</v>
      </c>
      <c r="F37" s="253" t="s">
        <v>198</v>
      </c>
      <c r="G37" s="253" t="s">
        <v>208</v>
      </c>
      <c r="H37" s="259" t="s">
        <v>199</v>
      </c>
      <c r="I37" s="254" t="s">
        <v>200</v>
      </c>
    </row>
    <row r="38" spans="2:9" ht="20.100000000000001" customHeight="1">
      <c r="B38" s="73" t="s">
        <v>201</v>
      </c>
      <c r="C38" s="74" t="s">
        <v>602</v>
      </c>
      <c r="D38" s="74"/>
      <c r="E38" s="74"/>
      <c r="F38" s="74"/>
      <c r="G38" s="74"/>
      <c r="H38" s="75"/>
      <c r="I38" s="76"/>
    </row>
    <row r="39" spans="2:9" ht="20.100000000000001" customHeight="1">
      <c r="B39" s="77">
        <v>1</v>
      </c>
      <c r="C39" s="78"/>
      <c r="D39" s="78"/>
      <c r="E39" s="78"/>
      <c r="F39" s="78"/>
      <c r="G39" s="78"/>
      <c r="H39" s="79"/>
      <c r="I39" s="80"/>
    </row>
    <row r="40" spans="2:9" ht="20.100000000000001" customHeight="1" thickBot="1">
      <c r="B40" s="81">
        <v>2</v>
      </c>
      <c r="C40" s="82"/>
      <c r="D40" s="82"/>
      <c r="E40" s="82"/>
      <c r="F40" s="82"/>
      <c r="G40" s="82"/>
      <c r="H40" s="83"/>
      <c r="I40" s="84"/>
    </row>
    <row r="41" spans="2:9" ht="5.0999999999999996" customHeight="1">
      <c r="B41" s="24"/>
      <c r="C41" s="25"/>
      <c r="D41" s="25"/>
      <c r="E41" s="25"/>
      <c r="F41" s="25"/>
      <c r="G41" s="25"/>
      <c r="H41" s="26"/>
      <c r="I41" s="27"/>
    </row>
    <row r="42" spans="2:9" s="4" customFormat="1" ht="20.100000000000001" customHeight="1" thickBot="1">
      <c r="B42" s="250">
        <v>5</v>
      </c>
      <c r="C42" s="251" t="s">
        <v>209</v>
      </c>
      <c r="D42" s="256"/>
      <c r="E42" s="256"/>
      <c r="F42" s="256"/>
      <c r="G42" s="256"/>
      <c r="H42" s="257"/>
      <c r="I42" s="258"/>
    </row>
    <row r="43" spans="2:9" ht="20.100000000000001" customHeight="1" thickBot="1">
      <c r="B43" s="252" t="s">
        <v>210</v>
      </c>
      <c r="C43" s="253" t="s">
        <v>195</v>
      </c>
      <c r="D43" s="253" t="s">
        <v>211</v>
      </c>
      <c r="E43" s="253" t="s">
        <v>212</v>
      </c>
      <c r="F43" s="253" t="s">
        <v>213</v>
      </c>
      <c r="G43" s="1021" t="s">
        <v>199</v>
      </c>
      <c r="H43" s="1022"/>
      <c r="I43" s="254" t="s">
        <v>200</v>
      </c>
    </row>
    <row r="44" spans="2:9" ht="20.100000000000001" customHeight="1">
      <c r="B44" s="15" t="s">
        <v>201</v>
      </c>
      <c r="C44" s="16" t="s">
        <v>214</v>
      </c>
      <c r="D44" s="16" t="s">
        <v>274</v>
      </c>
      <c r="E44" s="16"/>
      <c r="F44" s="16"/>
      <c r="G44" s="1069" t="s">
        <v>275</v>
      </c>
      <c r="H44" s="1070"/>
      <c r="I44" s="17"/>
    </row>
    <row r="45" spans="2:9" ht="20.100000000000001" customHeight="1">
      <c r="B45" s="18">
        <v>1</v>
      </c>
      <c r="C45" s="19"/>
      <c r="D45" s="19"/>
      <c r="E45" s="19"/>
      <c r="F45" s="19"/>
      <c r="G45" s="1023"/>
      <c r="H45" s="1024"/>
      <c r="I45" s="20"/>
    </row>
    <row r="46" spans="2:9" ht="20.100000000000001" customHeight="1" thickBot="1">
      <c r="B46" s="21">
        <v>2</v>
      </c>
      <c r="C46" s="22"/>
      <c r="D46" s="22"/>
      <c r="E46" s="22"/>
      <c r="F46" s="22"/>
      <c r="G46" s="1025"/>
      <c r="H46" s="1026"/>
      <c r="I46" s="23"/>
    </row>
    <row r="47" spans="2:9" ht="5.0999999999999996" customHeight="1">
      <c r="B47" s="30"/>
      <c r="C47" s="29"/>
      <c r="D47" s="29"/>
      <c r="E47" s="29"/>
      <c r="F47" s="29"/>
      <c r="G47" s="29"/>
      <c r="H47" s="26"/>
      <c r="I47" s="27"/>
    </row>
    <row r="48" spans="2:9" s="4" customFormat="1" ht="20.100000000000001" customHeight="1" thickBot="1">
      <c r="B48" s="250">
        <v>6</v>
      </c>
      <c r="C48" s="251" t="s">
        <v>256</v>
      </c>
      <c r="D48" s="256"/>
      <c r="E48" s="256"/>
      <c r="F48" s="256"/>
      <c r="G48" s="256"/>
      <c r="H48" s="257"/>
      <c r="I48" s="258"/>
    </row>
    <row r="49" spans="2:9" ht="20.100000000000001" customHeight="1" thickBot="1">
      <c r="B49" s="252" t="s">
        <v>215</v>
      </c>
      <c r="C49" s="253" t="s">
        <v>195</v>
      </c>
      <c r="D49" s="253" t="s">
        <v>211</v>
      </c>
      <c r="E49" s="253" t="s">
        <v>212</v>
      </c>
      <c r="F49" s="253" t="s">
        <v>213</v>
      </c>
      <c r="G49" s="1021" t="s">
        <v>199</v>
      </c>
      <c r="H49" s="1022"/>
      <c r="I49" s="254" t="s">
        <v>200</v>
      </c>
    </row>
    <row r="50" spans="2:9" ht="20.100000000000001" customHeight="1">
      <c r="B50" s="18">
        <v>1</v>
      </c>
      <c r="C50" s="19"/>
      <c r="D50" s="19"/>
      <c r="E50" s="19"/>
      <c r="F50" s="19"/>
      <c r="G50" s="1023"/>
      <c r="H50" s="1024"/>
      <c r="I50" s="20"/>
    </row>
    <row r="51" spans="2:9" ht="20.100000000000001" customHeight="1" thickBot="1">
      <c r="B51" s="21">
        <v>2</v>
      </c>
      <c r="C51" s="22"/>
      <c r="D51" s="22"/>
      <c r="E51" s="22"/>
      <c r="F51" s="22"/>
      <c r="G51" s="1025"/>
      <c r="H51" s="1026"/>
      <c r="I51" s="23"/>
    </row>
    <row r="52" spans="2:9" ht="5.0999999999999996" customHeight="1">
      <c r="B52" s="30"/>
      <c r="C52" s="29"/>
      <c r="D52" s="29"/>
      <c r="E52" s="29"/>
      <c r="F52" s="29"/>
      <c r="G52" s="29"/>
      <c r="H52" s="26"/>
      <c r="I52" s="27"/>
    </row>
    <row r="53" spans="2:9" s="4" customFormat="1" ht="20.100000000000001" customHeight="1" thickBot="1">
      <c r="B53" s="250">
        <v>7</v>
      </c>
      <c r="C53" s="251" t="s">
        <v>257</v>
      </c>
      <c r="D53" s="256"/>
      <c r="E53" s="256"/>
      <c r="F53" s="256"/>
      <c r="G53" s="256"/>
      <c r="H53" s="257"/>
      <c r="I53" s="258"/>
    </row>
    <row r="54" spans="2:9" ht="20.100000000000001" customHeight="1" thickBot="1">
      <c r="B54" s="252" t="s">
        <v>215</v>
      </c>
      <c r="C54" s="253" t="s">
        <v>195</v>
      </c>
      <c r="D54" s="253" t="s">
        <v>211</v>
      </c>
      <c r="E54" s="253" t="s">
        <v>212</v>
      </c>
      <c r="F54" s="253" t="s">
        <v>213</v>
      </c>
      <c r="G54" s="1021" t="s">
        <v>199</v>
      </c>
      <c r="H54" s="1022"/>
      <c r="I54" s="254" t="s">
        <v>200</v>
      </c>
    </row>
    <row r="55" spans="2:9" ht="20.100000000000001" customHeight="1">
      <c r="B55" s="18">
        <v>1</v>
      </c>
      <c r="C55" s="19"/>
      <c r="D55" s="19"/>
      <c r="E55" s="19"/>
      <c r="F55" s="19"/>
      <c r="G55" s="1023"/>
      <c r="H55" s="1024"/>
      <c r="I55" s="20"/>
    </row>
    <row r="56" spans="2:9" ht="20.100000000000001" customHeight="1" thickBot="1">
      <c r="B56" s="21">
        <v>2</v>
      </c>
      <c r="C56" s="22"/>
      <c r="D56" s="22"/>
      <c r="E56" s="22"/>
      <c r="F56" s="22"/>
      <c r="G56" s="1025"/>
      <c r="H56" s="1026"/>
      <c r="I56" s="23"/>
    </row>
    <row r="57" spans="2:9" ht="5.0999999999999996" customHeight="1">
      <c r="B57" s="102"/>
      <c r="C57" s="103"/>
      <c r="D57" s="103"/>
      <c r="E57" s="103"/>
      <c r="F57" s="103"/>
      <c r="G57" s="103"/>
      <c r="H57" s="103"/>
      <c r="I57" s="104"/>
    </row>
    <row r="58" spans="2:9" s="4" customFormat="1" ht="20.100000000000001" customHeight="1" thickBot="1">
      <c r="B58" s="250">
        <v>8</v>
      </c>
      <c r="C58" s="251" t="s">
        <v>556</v>
      </c>
      <c r="D58" s="256"/>
      <c r="E58" s="256"/>
      <c r="F58" s="256"/>
      <c r="G58" s="256"/>
      <c r="H58" s="257"/>
      <c r="I58" s="258"/>
    </row>
    <row r="59" spans="2:9" ht="20.100000000000001" customHeight="1" thickBot="1">
      <c r="B59" s="252" t="s">
        <v>215</v>
      </c>
      <c r="C59" s="253" t="s">
        <v>195</v>
      </c>
      <c r="D59" s="253" t="s">
        <v>211</v>
      </c>
      <c r="E59" s="253" t="s">
        <v>212</v>
      </c>
      <c r="F59" s="253" t="s">
        <v>213</v>
      </c>
      <c r="G59" s="1021" t="s">
        <v>199</v>
      </c>
      <c r="H59" s="1022"/>
      <c r="I59" s="254" t="s">
        <v>200</v>
      </c>
    </row>
    <row r="60" spans="2:9" ht="20.100000000000001" customHeight="1">
      <c r="B60" s="18">
        <v>1</v>
      </c>
      <c r="C60" s="19"/>
      <c r="D60" s="19"/>
      <c r="E60" s="19"/>
      <c r="F60" s="19"/>
      <c r="G60" s="1023"/>
      <c r="H60" s="1024"/>
      <c r="I60" s="20"/>
    </row>
    <row r="61" spans="2:9" ht="20.100000000000001" customHeight="1" thickBot="1">
      <c r="B61" s="21">
        <v>2</v>
      </c>
      <c r="C61" s="22"/>
      <c r="D61" s="22"/>
      <c r="E61" s="22"/>
      <c r="F61" s="22"/>
      <c r="G61" s="1025"/>
      <c r="H61" s="1026"/>
      <c r="I61" s="23"/>
    </row>
    <row r="62" spans="2:9" ht="5.0999999999999996" customHeight="1">
      <c r="B62" s="30"/>
      <c r="C62" s="29"/>
      <c r="D62" s="29"/>
      <c r="E62" s="29"/>
      <c r="F62" s="29"/>
      <c r="G62" s="29"/>
      <c r="H62" s="26"/>
      <c r="I62" s="27"/>
    </row>
    <row r="63" spans="2:9" ht="13.5" customHeight="1">
      <c r="B63" s="30" t="s">
        <v>216</v>
      </c>
      <c r="C63" s="1019" t="s">
        <v>570</v>
      </c>
      <c r="D63" s="1020"/>
      <c r="E63" s="1020"/>
      <c r="F63" s="1020"/>
      <c r="G63" s="1020"/>
      <c r="H63" s="1020"/>
      <c r="I63" s="1020"/>
    </row>
    <row r="64" spans="2:9" ht="13.5" customHeight="1">
      <c r="B64" s="30" t="s">
        <v>217</v>
      </c>
      <c r="C64" s="1019" t="s">
        <v>346</v>
      </c>
      <c r="D64" s="1019"/>
      <c r="E64" s="1019"/>
      <c r="F64" s="1019"/>
      <c r="G64" s="1019"/>
      <c r="H64" s="1019"/>
      <c r="I64" s="1019"/>
    </row>
    <row r="65" spans="2:9" ht="13.5" customHeight="1">
      <c r="B65" s="30" t="s">
        <v>218</v>
      </c>
      <c r="C65" s="1019" t="s">
        <v>219</v>
      </c>
      <c r="D65" s="1020"/>
      <c r="E65" s="1020"/>
      <c r="F65" s="1020"/>
      <c r="G65" s="1020"/>
      <c r="H65" s="1020"/>
      <c r="I65" s="1020"/>
    </row>
    <row r="66" spans="2:9" ht="13.5" customHeight="1">
      <c r="B66" s="30" t="s">
        <v>220</v>
      </c>
      <c r="C66" s="1019" t="s">
        <v>581</v>
      </c>
      <c r="D66" s="1020"/>
      <c r="E66" s="1020"/>
      <c r="F66" s="1020"/>
      <c r="G66" s="1020"/>
      <c r="H66" s="1020"/>
      <c r="I66" s="1020"/>
    </row>
  </sheetData>
  <mergeCells count="41">
    <mergeCell ref="G12:I12"/>
    <mergeCell ref="G13:I13"/>
    <mergeCell ref="G14:I14"/>
    <mergeCell ref="G15:I15"/>
    <mergeCell ref="G51:H51"/>
    <mergeCell ref="G50:H50"/>
    <mergeCell ref="G31:H31"/>
    <mergeCell ref="G49:H49"/>
    <mergeCell ref="G43:H43"/>
    <mergeCell ref="G45:H45"/>
    <mergeCell ref="G46:H46"/>
    <mergeCell ref="G44:H44"/>
    <mergeCell ref="G32:H32"/>
    <mergeCell ref="G33:H33"/>
    <mergeCell ref="G34:H34"/>
    <mergeCell ref="B1:I1"/>
    <mergeCell ref="B12:D16"/>
    <mergeCell ref="B8:I8"/>
    <mergeCell ref="B10:D11"/>
    <mergeCell ref="E11:F11"/>
    <mergeCell ref="E12:F12"/>
    <mergeCell ref="E13:F13"/>
    <mergeCell ref="E14:F14"/>
    <mergeCell ref="B3:I3"/>
    <mergeCell ref="E16:F16"/>
    <mergeCell ref="G16:I16"/>
    <mergeCell ref="E10:F10"/>
    <mergeCell ref="E15:F15"/>
    <mergeCell ref="B6:I6"/>
    <mergeCell ref="G10:I10"/>
    <mergeCell ref="G11:I11"/>
    <mergeCell ref="C66:I66"/>
    <mergeCell ref="C65:I65"/>
    <mergeCell ref="C63:I63"/>
    <mergeCell ref="G54:H54"/>
    <mergeCell ref="G55:H55"/>
    <mergeCell ref="C64:I64"/>
    <mergeCell ref="G59:H59"/>
    <mergeCell ref="G61:H61"/>
    <mergeCell ref="G60:H60"/>
    <mergeCell ref="G56:H56"/>
  </mergeCells>
  <phoneticPr fontId="27"/>
  <printOptions horizontalCentered="1"/>
  <pageMargins left="0.78740157480314965" right="0.78740157480314965" top="0.78740157480314965" bottom="0.59055118110236227" header="0.59055118110236227" footer="0.59055118110236227"/>
  <pageSetup paperSize="9" scale="6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35"/>
  <sheetViews>
    <sheetView zoomScaleNormal="100" workbookViewId="0"/>
  </sheetViews>
  <sheetFormatPr defaultColWidth="9" defaultRowHeight="16.5" customHeight="1"/>
  <cols>
    <col min="1" max="1" width="9" style="144"/>
    <col min="2" max="2" width="4.5" style="144" customWidth="1"/>
    <col min="3" max="3" width="18.125" style="144" customWidth="1"/>
    <col min="4" max="4" width="9" style="144"/>
    <col min="5" max="5" width="9.375" style="144" bestFit="1" customWidth="1"/>
    <col min="6" max="8" width="9.375" style="144" customWidth="1"/>
    <col min="9" max="9" width="18" style="144" customWidth="1"/>
    <col min="10" max="10" width="47.5" style="144" customWidth="1"/>
    <col min="11" max="16384" width="9" style="144"/>
  </cols>
  <sheetData>
    <row r="2" spans="2:10" ht="16.5" customHeight="1">
      <c r="B2" s="1071" t="s">
        <v>281</v>
      </c>
      <c r="C2" s="1071"/>
      <c r="D2" s="1071"/>
      <c r="E2" s="1071"/>
      <c r="F2" s="1071"/>
      <c r="G2" s="1071"/>
      <c r="H2" s="596"/>
    </row>
    <row r="3" spans="2:10" ht="16.5" customHeight="1">
      <c r="B3" s="142"/>
      <c r="C3" s="145"/>
      <c r="D3" s="145"/>
      <c r="E3" s="145"/>
      <c r="F3" s="145"/>
      <c r="G3" s="145"/>
      <c r="H3" s="145"/>
    </row>
    <row r="4" spans="2:10" ht="18" customHeight="1">
      <c r="B4" s="1085" t="s">
        <v>258</v>
      </c>
      <c r="C4" s="1085"/>
      <c r="D4" s="1085"/>
      <c r="E4" s="1085"/>
      <c r="F4" s="1085"/>
      <c r="G4" s="1085"/>
      <c r="H4" s="1085"/>
      <c r="I4" s="1085"/>
      <c r="J4" s="1085"/>
    </row>
    <row r="5" spans="2:10" ht="16.5" customHeight="1">
      <c r="B5" s="146"/>
      <c r="C5" s="146"/>
      <c r="D5" s="146"/>
      <c r="E5" s="146"/>
      <c r="F5" s="146"/>
      <c r="G5" s="146"/>
      <c r="H5" s="146"/>
    </row>
    <row r="6" spans="2:10" ht="16.5" customHeight="1">
      <c r="B6" s="142"/>
      <c r="C6" s="145"/>
      <c r="D6" s="145"/>
      <c r="E6" s="145"/>
      <c r="F6" s="145"/>
      <c r="G6" s="145"/>
      <c r="H6" s="145"/>
      <c r="J6" s="147" t="s">
        <v>419</v>
      </c>
    </row>
    <row r="7" spans="2:10" ht="16.5" customHeight="1">
      <c r="B7" s="142" t="s">
        <v>603</v>
      </c>
      <c r="C7" s="145"/>
      <c r="D7" s="145"/>
      <c r="E7" s="145"/>
      <c r="F7" s="145"/>
      <c r="G7" s="145"/>
      <c r="H7" s="145"/>
      <c r="J7" s="147"/>
    </row>
    <row r="8" spans="2:10" s="161" customFormat="1" ht="16.5" customHeight="1">
      <c r="B8" s="142"/>
      <c r="C8" s="160"/>
      <c r="D8" s="160"/>
      <c r="E8" s="160"/>
      <c r="F8" s="160"/>
      <c r="G8" s="160"/>
      <c r="H8" s="160"/>
      <c r="J8" s="162"/>
    </row>
    <row r="9" spans="2:10" ht="16.5" customHeight="1">
      <c r="B9" s="1086" t="s">
        <v>604</v>
      </c>
      <c r="C9" s="1086"/>
      <c r="D9" s="1086"/>
      <c r="E9" s="1086"/>
      <c r="F9" s="1086"/>
      <c r="G9" s="1086"/>
      <c r="H9" s="1086"/>
      <c r="I9" s="1086"/>
      <c r="J9" s="1086"/>
    </row>
    <row r="10" spans="2:10" ht="16.5" customHeight="1">
      <c r="B10" s="1086"/>
      <c r="C10" s="1086"/>
      <c r="D10" s="1086"/>
      <c r="E10" s="1086"/>
      <c r="F10" s="1086"/>
      <c r="G10" s="1086"/>
      <c r="H10" s="1086"/>
      <c r="I10" s="1086"/>
      <c r="J10" s="1086"/>
    </row>
    <row r="11" spans="2:10" ht="16.5" customHeight="1" thickBot="1">
      <c r="B11" s="148"/>
      <c r="C11" s="149"/>
      <c r="D11" s="149"/>
      <c r="E11" s="149"/>
      <c r="F11" s="149"/>
      <c r="G11" s="149"/>
      <c r="H11" s="149"/>
    </row>
    <row r="12" spans="2:10" ht="16.5" customHeight="1">
      <c r="B12" s="1078" t="s">
        <v>184</v>
      </c>
      <c r="C12" s="1079"/>
      <c r="D12" s="1080"/>
      <c r="E12" s="1087" t="s">
        <v>605</v>
      </c>
      <c r="F12" s="1088"/>
      <c r="G12" s="1089"/>
      <c r="H12" s="1090"/>
      <c r="I12" s="1090"/>
      <c r="J12" s="1091"/>
    </row>
    <row r="13" spans="2:10" ht="16.5" customHeight="1" thickBot="1">
      <c r="B13" s="1075"/>
      <c r="C13" s="1076"/>
      <c r="D13" s="1077"/>
      <c r="E13" s="1081" t="s">
        <v>73</v>
      </c>
      <c r="F13" s="1082"/>
      <c r="G13" s="1092"/>
      <c r="H13" s="1093"/>
      <c r="I13" s="1093"/>
      <c r="J13" s="1094"/>
    </row>
    <row r="14" spans="2:10" ht="16.5" customHeight="1">
      <c r="B14" s="1072" t="s">
        <v>187</v>
      </c>
      <c r="C14" s="1073"/>
      <c r="D14" s="1074"/>
      <c r="E14" s="1083" t="s">
        <v>188</v>
      </c>
      <c r="F14" s="1084"/>
      <c r="G14" s="1089"/>
      <c r="H14" s="1090"/>
      <c r="I14" s="1090"/>
      <c r="J14" s="1091"/>
    </row>
    <row r="15" spans="2:10" ht="16.5" customHeight="1">
      <c r="B15" s="1072"/>
      <c r="C15" s="1073"/>
      <c r="D15" s="1074"/>
      <c r="E15" s="1096" t="s">
        <v>189</v>
      </c>
      <c r="F15" s="1097"/>
      <c r="G15" s="1098"/>
      <c r="H15" s="1099"/>
      <c r="I15" s="1099"/>
      <c r="J15" s="1100"/>
    </row>
    <row r="16" spans="2:10" ht="16.5" customHeight="1">
      <c r="B16" s="1072"/>
      <c r="C16" s="1073"/>
      <c r="D16" s="1074"/>
      <c r="E16" s="1096" t="s">
        <v>190</v>
      </c>
      <c r="F16" s="1097"/>
      <c r="G16" s="1098"/>
      <c r="H16" s="1099"/>
      <c r="I16" s="1099"/>
      <c r="J16" s="1100"/>
    </row>
    <row r="17" spans="2:10" ht="16.5" customHeight="1">
      <c r="B17" s="1072"/>
      <c r="C17" s="1073"/>
      <c r="D17" s="1074"/>
      <c r="E17" s="1096" t="s">
        <v>279</v>
      </c>
      <c r="F17" s="1097"/>
      <c r="G17" s="1098"/>
      <c r="H17" s="1099"/>
      <c r="I17" s="1099"/>
      <c r="J17" s="1100"/>
    </row>
    <row r="18" spans="2:10" ht="16.5" customHeight="1" thickBot="1">
      <c r="B18" s="1075"/>
      <c r="C18" s="1076"/>
      <c r="D18" s="1077"/>
      <c r="E18" s="1081" t="s">
        <v>280</v>
      </c>
      <c r="F18" s="1082"/>
      <c r="G18" s="1101"/>
      <c r="H18" s="1102"/>
      <c r="I18" s="1102"/>
      <c r="J18" s="1103"/>
    </row>
    <row r="20" spans="2:10" ht="16.5" customHeight="1">
      <c r="B20" s="261" t="s">
        <v>55</v>
      </c>
    </row>
    <row r="21" spans="2:10" ht="16.5" customHeight="1" thickBot="1">
      <c r="E21" s="1104"/>
      <c r="F21" s="1104"/>
      <c r="G21" s="1104"/>
    </row>
    <row r="22" spans="2:10" ht="16.5" customHeight="1">
      <c r="B22" s="262" t="s">
        <v>56</v>
      </c>
      <c r="C22" s="263" t="s">
        <v>57</v>
      </c>
      <c r="D22" s="263" t="s">
        <v>195</v>
      </c>
      <c r="E22" s="263" t="s">
        <v>196</v>
      </c>
      <c r="F22" s="263" t="s">
        <v>197</v>
      </c>
      <c r="G22" s="263" t="s">
        <v>198</v>
      </c>
      <c r="H22" s="263" t="s">
        <v>574</v>
      </c>
      <c r="I22" s="263" t="s">
        <v>199</v>
      </c>
      <c r="J22" s="264" t="s">
        <v>58</v>
      </c>
    </row>
    <row r="23" spans="2:10" ht="16.5" customHeight="1">
      <c r="B23" s="150"/>
      <c r="C23" s="151"/>
      <c r="D23" s="151"/>
      <c r="E23" s="151"/>
      <c r="F23" s="151"/>
      <c r="G23" s="151"/>
      <c r="H23" s="598"/>
      <c r="I23" s="151"/>
      <c r="J23" s="152"/>
    </row>
    <row r="24" spans="2:10" ht="16.5" customHeight="1">
      <c r="B24" s="150"/>
      <c r="C24" s="151"/>
      <c r="D24" s="151"/>
      <c r="E24" s="151"/>
      <c r="F24" s="151"/>
      <c r="G24" s="151"/>
      <c r="H24" s="598"/>
      <c r="I24" s="151"/>
      <c r="J24" s="152"/>
    </row>
    <row r="25" spans="2:10" ht="16.5" customHeight="1">
      <c r="B25" s="150"/>
      <c r="C25" s="151"/>
      <c r="D25" s="151"/>
      <c r="E25" s="151"/>
      <c r="F25" s="151"/>
      <c r="G25" s="151"/>
      <c r="H25" s="598"/>
      <c r="I25" s="151"/>
      <c r="J25" s="152"/>
    </row>
    <row r="26" spans="2:10" ht="16.5" customHeight="1">
      <c r="B26" s="150"/>
      <c r="C26" s="151"/>
      <c r="D26" s="151"/>
      <c r="E26" s="151"/>
      <c r="F26" s="151"/>
      <c r="G26" s="151"/>
      <c r="H26" s="598"/>
      <c r="I26" s="151"/>
      <c r="J26" s="152"/>
    </row>
    <row r="27" spans="2:10" ht="16.5" customHeight="1">
      <c r="B27" s="150"/>
      <c r="C27" s="151"/>
      <c r="D27" s="151"/>
      <c r="E27" s="151"/>
      <c r="F27" s="151"/>
      <c r="G27" s="151"/>
      <c r="H27" s="598"/>
      <c r="I27" s="151"/>
      <c r="J27" s="152"/>
    </row>
    <row r="28" spans="2:10" ht="16.5" customHeight="1">
      <c r="B28" s="150"/>
      <c r="C28" s="151"/>
      <c r="D28" s="151"/>
      <c r="E28" s="151"/>
      <c r="F28" s="151"/>
      <c r="G28" s="151"/>
      <c r="H28" s="598"/>
      <c r="I28" s="151"/>
      <c r="J28" s="152"/>
    </row>
    <row r="29" spans="2:10" ht="16.5" customHeight="1">
      <c r="B29" s="150"/>
      <c r="C29" s="151"/>
      <c r="D29" s="151"/>
      <c r="E29" s="151"/>
      <c r="F29" s="151"/>
      <c r="G29" s="151"/>
      <c r="H29" s="598"/>
      <c r="I29" s="151"/>
      <c r="J29" s="152"/>
    </row>
    <row r="30" spans="2:10" ht="16.5" customHeight="1" thickBot="1">
      <c r="B30" s="153"/>
      <c r="C30" s="154"/>
      <c r="D30" s="154"/>
      <c r="E30" s="154"/>
      <c r="F30" s="154"/>
      <c r="G30" s="154"/>
      <c r="H30" s="599"/>
      <c r="I30" s="154"/>
      <c r="J30" s="155"/>
    </row>
    <row r="31" spans="2:10" ht="16.5" customHeight="1">
      <c r="B31" s="188" t="s">
        <v>59</v>
      </c>
      <c r="C31" s="1095" t="s">
        <v>571</v>
      </c>
      <c r="D31" s="1095"/>
      <c r="E31" s="1095"/>
      <c r="F31" s="1095"/>
      <c r="G31" s="1095"/>
      <c r="H31" s="1095"/>
      <c r="I31" s="1095"/>
      <c r="J31" s="1095"/>
    </row>
    <row r="32" spans="2:10" ht="16.5" customHeight="1">
      <c r="B32" s="188" t="s">
        <v>60</v>
      </c>
      <c r="C32" s="1095" t="s">
        <v>341</v>
      </c>
      <c r="D32" s="1095"/>
      <c r="E32" s="1095"/>
      <c r="F32" s="1095"/>
      <c r="G32" s="1095"/>
      <c r="H32" s="1095"/>
      <c r="I32" s="1095"/>
      <c r="J32" s="1095"/>
    </row>
    <row r="33" spans="2:10" ht="16.5" customHeight="1">
      <c r="B33" s="188" t="s">
        <v>61</v>
      </c>
      <c r="C33" s="1095" t="s">
        <v>219</v>
      </c>
      <c r="D33" s="1095"/>
      <c r="E33" s="1095"/>
      <c r="F33" s="1095"/>
      <c r="G33" s="1095"/>
      <c r="H33" s="1095"/>
      <c r="I33" s="1095"/>
      <c r="J33" s="1095"/>
    </row>
    <row r="34" spans="2:10" ht="16.5" customHeight="1">
      <c r="B34" s="188" t="s">
        <v>178</v>
      </c>
      <c r="C34" s="1095" t="s">
        <v>363</v>
      </c>
      <c r="D34" s="1095"/>
      <c r="E34" s="1095"/>
      <c r="F34" s="1095"/>
      <c r="G34" s="1095"/>
      <c r="H34" s="1095"/>
      <c r="I34" s="1095"/>
      <c r="J34" s="1095"/>
    </row>
    <row r="35" spans="2:10" ht="16.5" customHeight="1">
      <c r="B35" s="156"/>
      <c r="C35" s="143"/>
      <c r="D35" s="157"/>
      <c r="E35" s="157"/>
      <c r="F35" s="157"/>
      <c r="G35" s="157"/>
      <c r="H35" s="157"/>
    </row>
  </sheetData>
  <mergeCells count="24">
    <mergeCell ref="C34:J34"/>
    <mergeCell ref="E17:F17"/>
    <mergeCell ref="E18:F18"/>
    <mergeCell ref="G14:J14"/>
    <mergeCell ref="G15:J15"/>
    <mergeCell ref="G16:J16"/>
    <mergeCell ref="E15:F15"/>
    <mergeCell ref="E16:F16"/>
    <mergeCell ref="G18:J18"/>
    <mergeCell ref="G17:J17"/>
    <mergeCell ref="C33:J33"/>
    <mergeCell ref="C32:J32"/>
    <mergeCell ref="E21:G21"/>
    <mergeCell ref="C31:J31"/>
    <mergeCell ref="B2:G2"/>
    <mergeCell ref="B14:D18"/>
    <mergeCell ref="B12:D13"/>
    <mergeCell ref="E13:F13"/>
    <mergeCell ref="E14:F14"/>
    <mergeCell ref="B4:J4"/>
    <mergeCell ref="B9:J10"/>
    <mergeCell ref="E12:F12"/>
    <mergeCell ref="G12:J12"/>
    <mergeCell ref="G13:J13"/>
  </mergeCells>
  <phoneticPr fontId="27"/>
  <printOptions horizontalCentered="1"/>
  <pageMargins left="0.19685039370078741" right="0.19685039370078741" top="0.59055118110236227" bottom="0.19685039370078741" header="0" footer="0"/>
  <pageSetup paperSize="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1"/>
  <sheetViews>
    <sheetView showGridLines="0" view="pageBreakPreview" zoomScale="85" zoomScaleNormal="100" zoomScaleSheetLayoutView="85" workbookViewId="0">
      <selection activeCell="J47" sqref="J47"/>
    </sheetView>
  </sheetViews>
  <sheetFormatPr defaultColWidth="8.875" defaultRowHeight="11.25"/>
  <cols>
    <col min="1" max="1" width="1.625" style="621" customWidth="1"/>
    <col min="2" max="7" width="3" style="624" customWidth="1"/>
    <col min="8" max="8" width="28" style="624" customWidth="1"/>
    <col min="9" max="9" width="27.75" style="623" customWidth="1"/>
    <col min="10" max="10" width="27.75" style="622" customWidth="1"/>
    <col min="11" max="11" width="1.625" style="621" customWidth="1"/>
    <col min="12" max="249" width="8.875" style="621"/>
    <col min="250" max="250" width="1.625" style="621" customWidth="1"/>
    <col min="251" max="256" width="3" style="621" customWidth="1"/>
    <col min="257" max="257" width="28" style="621" customWidth="1"/>
    <col min="258" max="259" width="27.75" style="621" customWidth="1"/>
    <col min="260" max="260" width="1.625" style="621" customWidth="1"/>
    <col min="261" max="505" width="8.875" style="621"/>
    <col min="506" max="506" width="1.625" style="621" customWidth="1"/>
    <col min="507" max="512" width="3" style="621" customWidth="1"/>
    <col min="513" max="513" width="28" style="621" customWidth="1"/>
    <col min="514" max="515" width="27.75" style="621" customWidth="1"/>
    <col min="516" max="516" width="1.625" style="621" customWidth="1"/>
    <col min="517" max="761" width="8.875" style="621"/>
    <col min="762" max="762" width="1.625" style="621" customWidth="1"/>
    <col min="763" max="768" width="3" style="621" customWidth="1"/>
    <col min="769" max="769" width="28" style="621" customWidth="1"/>
    <col min="770" max="771" width="27.75" style="621" customWidth="1"/>
    <col min="772" max="772" width="1.625" style="621" customWidth="1"/>
    <col min="773" max="1017" width="8.875" style="621"/>
    <col min="1018" max="1018" width="1.625" style="621" customWidth="1"/>
    <col min="1019" max="1024" width="3" style="621" customWidth="1"/>
    <col min="1025" max="1025" width="28" style="621" customWidth="1"/>
    <col min="1026" max="1027" width="27.75" style="621" customWidth="1"/>
    <col min="1028" max="1028" width="1.625" style="621" customWidth="1"/>
    <col min="1029" max="1273" width="8.875" style="621"/>
    <col min="1274" max="1274" width="1.625" style="621" customWidth="1"/>
    <col min="1275" max="1280" width="3" style="621" customWidth="1"/>
    <col min="1281" max="1281" width="28" style="621" customWidth="1"/>
    <col min="1282" max="1283" width="27.75" style="621" customWidth="1"/>
    <col min="1284" max="1284" width="1.625" style="621" customWidth="1"/>
    <col min="1285" max="1529" width="8.875" style="621"/>
    <col min="1530" max="1530" width="1.625" style="621" customWidth="1"/>
    <col min="1531" max="1536" width="3" style="621" customWidth="1"/>
    <col min="1537" max="1537" width="28" style="621" customWidth="1"/>
    <col min="1538" max="1539" width="27.75" style="621" customWidth="1"/>
    <col min="1540" max="1540" width="1.625" style="621" customWidth="1"/>
    <col min="1541" max="1785" width="8.875" style="621"/>
    <col min="1786" max="1786" width="1.625" style="621" customWidth="1"/>
    <col min="1787" max="1792" width="3" style="621" customWidth="1"/>
    <col min="1793" max="1793" width="28" style="621" customWidth="1"/>
    <col min="1794" max="1795" width="27.75" style="621" customWidth="1"/>
    <col min="1796" max="1796" width="1.625" style="621" customWidth="1"/>
    <col min="1797" max="2041" width="8.875" style="621"/>
    <col min="2042" max="2042" width="1.625" style="621" customWidth="1"/>
    <col min="2043" max="2048" width="3" style="621" customWidth="1"/>
    <col min="2049" max="2049" width="28" style="621" customWidth="1"/>
    <col min="2050" max="2051" width="27.75" style="621" customWidth="1"/>
    <col min="2052" max="2052" width="1.625" style="621" customWidth="1"/>
    <col min="2053" max="2297" width="8.875" style="621"/>
    <col min="2298" max="2298" width="1.625" style="621" customWidth="1"/>
    <col min="2299" max="2304" width="3" style="621" customWidth="1"/>
    <col min="2305" max="2305" width="28" style="621" customWidth="1"/>
    <col min="2306" max="2307" width="27.75" style="621" customWidth="1"/>
    <col min="2308" max="2308" width="1.625" style="621" customWidth="1"/>
    <col min="2309" max="2553" width="8.875" style="621"/>
    <col min="2554" max="2554" width="1.625" style="621" customWidth="1"/>
    <col min="2555" max="2560" width="3" style="621" customWidth="1"/>
    <col min="2561" max="2561" width="28" style="621" customWidth="1"/>
    <col min="2562" max="2563" width="27.75" style="621" customWidth="1"/>
    <col min="2564" max="2564" width="1.625" style="621" customWidth="1"/>
    <col min="2565" max="2809" width="8.875" style="621"/>
    <col min="2810" max="2810" width="1.625" style="621" customWidth="1"/>
    <col min="2811" max="2816" width="3" style="621" customWidth="1"/>
    <col min="2817" max="2817" width="28" style="621" customWidth="1"/>
    <col min="2818" max="2819" width="27.75" style="621" customWidth="1"/>
    <col min="2820" max="2820" width="1.625" style="621" customWidth="1"/>
    <col min="2821" max="3065" width="8.875" style="621"/>
    <col min="3066" max="3066" width="1.625" style="621" customWidth="1"/>
    <col min="3067" max="3072" width="3" style="621" customWidth="1"/>
    <col min="3073" max="3073" width="28" style="621" customWidth="1"/>
    <col min="3074" max="3075" width="27.75" style="621" customWidth="1"/>
    <col min="3076" max="3076" width="1.625" style="621" customWidth="1"/>
    <col min="3077" max="3321" width="8.875" style="621"/>
    <col min="3322" max="3322" width="1.625" style="621" customWidth="1"/>
    <col min="3323" max="3328" width="3" style="621" customWidth="1"/>
    <col min="3329" max="3329" width="28" style="621" customWidth="1"/>
    <col min="3330" max="3331" width="27.75" style="621" customWidth="1"/>
    <col min="3332" max="3332" width="1.625" style="621" customWidth="1"/>
    <col min="3333" max="3577" width="8.875" style="621"/>
    <col min="3578" max="3578" width="1.625" style="621" customWidth="1"/>
    <col min="3579" max="3584" width="3" style="621" customWidth="1"/>
    <col min="3585" max="3585" width="28" style="621" customWidth="1"/>
    <col min="3586" max="3587" width="27.75" style="621" customWidth="1"/>
    <col min="3588" max="3588" width="1.625" style="621" customWidth="1"/>
    <col min="3589" max="3833" width="8.875" style="621"/>
    <col min="3834" max="3834" width="1.625" style="621" customWidth="1"/>
    <col min="3835" max="3840" width="3" style="621" customWidth="1"/>
    <col min="3841" max="3841" width="28" style="621" customWidth="1"/>
    <col min="3842" max="3843" width="27.75" style="621" customWidth="1"/>
    <col min="3844" max="3844" width="1.625" style="621" customWidth="1"/>
    <col min="3845" max="4089" width="8.875" style="621"/>
    <col min="4090" max="4090" width="1.625" style="621" customWidth="1"/>
    <col min="4091" max="4096" width="3" style="621" customWidth="1"/>
    <col min="4097" max="4097" width="28" style="621" customWidth="1"/>
    <col min="4098" max="4099" width="27.75" style="621" customWidth="1"/>
    <col min="4100" max="4100" width="1.625" style="621" customWidth="1"/>
    <col min="4101" max="4345" width="8.875" style="621"/>
    <col min="4346" max="4346" width="1.625" style="621" customWidth="1"/>
    <col min="4347" max="4352" width="3" style="621" customWidth="1"/>
    <col min="4353" max="4353" width="28" style="621" customWidth="1"/>
    <col min="4354" max="4355" width="27.75" style="621" customWidth="1"/>
    <col min="4356" max="4356" width="1.625" style="621" customWidth="1"/>
    <col min="4357" max="4601" width="8.875" style="621"/>
    <col min="4602" max="4602" width="1.625" style="621" customWidth="1"/>
    <col min="4603" max="4608" width="3" style="621" customWidth="1"/>
    <col min="4609" max="4609" width="28" style="621" customWidth="1"/>
    <col min="4610" max="4611" width="27.75" style="621" customWidth="1"/>
    <col min="4612" max="4612" width="1.625" style="621" customWidth="1"/>
    <col min="4613" max="4857" width="8.875" style="621"/>
    <col min="4858" max="4858" width="1.625" style="621" customWidth="1"/>
    <col min="4859" max="4864" width="3" style="621" customWidth="1"/>
    <col min="4865" max="4865" width="28" style="621" customWidth="1"/>
    <col min="4866" max="4867" width="27.75" style="621" customWidth="1"/>
    <col min="4868" max="4868" width="1.625" style="621" customWidth="1"/>
    <col min="4869" max="5113" width="8.875" style="621"/>
    <col min="5114" max="5114" width="1.625" style="621" customWidth="1"/>
    <col min="5115" max="5120" width="3" style="621" customWidth="1"/>
    <col min="5121" max="5121" width="28" style="621" customWidth="1"/>
    <col min="5122" max="5123" width="27.75" style="621" customWidth="1"/>
    <col min="5124" max="5124" width="1.625" style="621" customWidth="1"/>
    <col min="5125" max="5369" width="8.875" style="621"/>
    <col min="5370" max="5370" width="1.625" style="621" customWidth="1"/>
    <col min="5371" max="5376" width="3" style="621" customWidth="1"/>
    <col min="5377" max="5377" width="28" style="621" customWidth="1"/>
    <col min="5378" max="5379" width="27.75" style="621" customWidth="1"/>
    <col min="5380" max="5380" width="1.625" style="621" customWidth="1"/>
    <col min="5381" max="5625" width="8.875" style="621"/>
    <col min="5626" max="5626" width="1.625" style="621" customWidth="1"/>
    <col min="5627" max="5632" width="3" style="621" customWidth="1"/>
    <col min="5633" max="5633" width="28" style="621" customWidth="1"/>
    <col min="5634" max="5635" width="27.75" style="621" customWidth="1"/>
    <col min="5636" max="5636" width="1.625" style="621" customWidth="1"/>
    <col min="5637" max="5881" width="8.875" style="621"/>
    <col min="5882" max="5882" width="1.625" style="621" customWidth="1"/>
    <col min="5883" max="5888" width="3" style="621" customWidth="1"/>
    <col min="5889" max="5889" width="28" style="621" customWidth="1"/>
    <col min="5890" max="5891" width="27.75" style="621" customWidth="1"/>
    <col min="5892" max="5892" width="1.625" style="621" customWidth="1"/>
    <col min="5893" max="6137" width="8.875" style="621"/>
    <col min="6138" max="6138" width="1.625" style="621" customWidth="1"/>
    <col min="6139" max="6144" width="3" style="621" customWidth="1"/>
    <col min="6145" max="6145" width="28" style="621" customWidth="1"/>
    <col min="6146" max="6147" width="27.75" style="621" customWidth="1"/>
    <col min="6148" max="6148" width="1.625" style="621" customWidth="1"/>
    <col min="6149" max="6393" width="8.875" style="621"/>
    <col min="6394" max="6394" width="1.625" style="621" customWidth="1"/>
    <col min="6395" max="6400" width="3" style="621" customWidth="1"/>
    <col min="6401" max="6401" width="28" style="621" customWidth="1"/>
    <col min="6402" max="6403" width="27.75" style="621" customWidth="1"/>
    <col min="6404" max="6404" width="1.625" style="621" customWidth="1"/>
    <col min="6405" max="6649" width="8.875" style="621"/>
    <col min="6650" max="6650" width="1.625" style="621" customWidth="1"/>
    <col min="6651" max="6656" width="3" style="621" customWidth="1"/>
    <col min="6657" max="6657" width="28" style="621" customWidth="1"/>
    <col min="6658" max="6659" width="27.75" style="621" customWidth="1"/>
    <col min="6660" max="6660" width="1.625" style="621" customWidth="1"/>
    <col min="6661" max="6905" width="8.875" style="621"/>
    <col min="6906" max="6906" width="1.625" style="621" customWidth="1"/>
    <col min="6907" max="6912" width="3" style="621" customWidth="1"/>
    <col min="6913" max="6913" width="28" style="621" customWidth="1"/>
    <col min="6914" max="6915" width="27.75" style="621" customWidth="1"/>
    <col min="6916" max="6916" width="1.625" style="621" customWidth="1"/>
    <col min="6917" max="7161" width="8.875" style="621"/>
    <col min="7162" max="7162" width="1.625" style="621" customWidth="1"/>
    <col min="7163" max="7168" width="3" style="621" customWidth="1"/>
    <col min="7169" max="7169" width="28" style="621" customWidth="1"/>
    <col min="7170" max="7171" width="27.75" style="621" customWidth="1"/>
    <col min="7172" max="7172" width="1.625" style="621" customWidth="1"/>
    <col min="7173" max="7417" width="8.875" style="621"/>
    <col min="7418" max="7418" width="1.625" style="621" customWidth="1"/>
    <col min="7419" max="7424" width="3" style="621" customWidth="1"/>
    <col min="7425" max="7425" width="28" style="621" customWidth="1"/>
    <col min="7426" max="7427" width="27.75" style="621" customWidth="1"/>
    <col min="7428" max="7428" width="1.625" style="621" customWidth="1"/>
    <col min="7429" max="7673" width="8.875" style="621"/>
    <col min="7674" max="7674" width="1.625" style="621" customWidth="1"/>
    <col min="7675" max="7680" width="3" style="621" customWidth="1"/>
    <col min="7681" max="7681" width="28" style="621" customWidth="1"/>
    <col min="7682" max="7683" width="27.75" style="621" customWidth="1"/>
    <col min="7684" max="7684" width="1.625" style="621" customWidth="1"/>
    <col min="7685" max="7929" width="8.875" style="621"/>
    <col min="7930" max="7930" width="1.625" style="621" customWidth="1"/>
    <col min="7931" max="7936" width="3" style="621" customWidth="1"/>
    <col min="7937" max="7937" width="28" style="621" customWidth="1"/>
    <col min="7938" max="7939" width="27.75" style="621" customWidth="1"/>
    <col min="7940" max="7940" width="1.625" style="621" customWidth="1"/>
    <col min="7941" max="8185" width="8.875" style="621"/>
    <col min="8186" max="8186" width="1.625" style="621" customWidth="1"/>
    <col min="8187" max="8192" width="3" style="621" customWidth="1"/>
    <col min="8193" max="8193" width="28" style="621" customWidth="1"/>
    <col min="8194" max="8195" width="27.75" style="621" customWidth="1"/>
    <col min="8196" max="8196" width="1.625" style="621" customWidth="1"/>
    <col min="8197" max="8441" width="8.875" style="621"/>
    <col min="8442" max="8442" width="1.625" style="621" customWidth="1"/>
    <col min="8443" max="8448" width="3" style="621" customWidth="1"/>
    <col min="8449" max="8449" width="28" style="621" customWidth="1"/>
    <col min="8450" max="8451" width="27.75" style="621" customWidth="1"/>
    <col min="8452" max="8452" width="1.625" style="621" customWidth="1"/>
    <col min="8453" max="8697" width="8.875" style="621"/>
    <col min="8698" max="8698" width="1.625" style="621" customWidth="1"/>
    <col min="8699" max="8704" width="3" style="621" customWidth="1"/>
    <col min="8705" max="8705" width="28" style="621" customWidth="1"/>
    <col min="8706" max="8707" width="27.75" style="621" customWidth="1"/>
    <col min="8708" max="8708" width="1.625" style="621" customWidth="1"/>
    <col min="8709" max="8953" width="8.875" style="621"/>
    <col min="8954" max="8954" width="1.625" style="621" customWidth="1"/>
    <col min="8955" max="8960" width="3" style="621" customWidth="1"/>
    <col min="8961" max="8961" width="28" style="621" customWidth="1"/>
    <col min="8962" max="8963" width="27.75" style="621" customWidth="1"/>
    <col min="8964" max="8964" width="1.625" style="621" customWidth="1"/>
    <col min="8965" max="9209" width="8.875" style="621"/>
    <col min="9210" max="9210" width="1.625" style="621" customWidth="1"/>
    <col min="9211" max="9216" width="3" style="621" customWidth="1"/>
    <col min="9217" max="9217" width="28" style="621" customWidth="1"/>
    <col min="9218" max="9219" width="27.75" style="621" customWidth="1"/>
    <col min="9220" max="9220" width="1.625" style="621" customWidth="1"/>
    <col min="9221" max="9465" width="8.875" style="621"/>
    <col min="9466" max="9466" width="1.625" style="621" customWidth="1"/>
    <col min="9467" max="9472" width="3" style="621" customWidth="1"/>
    <col min="9473" max="9473" width="28" style="621" customWidth="1"/>
    <col min="9474" max="9475" width="27.75" style="621" customWidth="1"/>
    <col min="9476" max="9476" width="1.625" style="621" customWidth="1"/>
    <col min="9477" max="9721" width="8.875" style="621"/>
    <col min="9722" max="9722" width="1.625" style="621" customWidth="1"/>
    <col min="9723" max="9728" width="3" style="621" customWidth="1"/>
    <col min="9729" max="9729" width="28" style="621" customWidth="1"/>
    <col min="9730" max="9731" width="27.75" style="621" customWidth="1"/>
    <col min="9732" max="9732" width="1.625" style="621" customWidth="1"/>
    <col min="9733" max="9977" width="8.875" style="621"/>
    <col min="9978" max="9978" width="1.625" style="621" customWidth="1"/>
    <col min="9979" max="9984" width="3" style="621" customWidth="1"/>
    <col min="9985" max="9985" width="28" style="621" customWidth="1"/>
    <col min="9986" max="9987" width="27.75" style="621" customWidth="1"/>
    <col min="9988" max="9988" width="1.625" style="621" customWidth="1"/>
    <col min="9989" max="10233" width="8.875" style="621"/>
    <col min="10234" max="10234" width="1.625" style="621" customWidth="1"/>
    <col min="10235" max="10240" width="3" style="621" customWidth="1"/>
    <col min="10241" max="10241" width="28" style="621" customWidth="1"/>
    <col min="10242" max="10243" width="27.75" style="621" customWidth="1"/>
    <col min="10244" max="10244" width="1.625" style="621" customWidth="1"/>
    <col min="10245" max="10489" width="8.875" style="621"/>
    <col min="10490" max="10490" width="1.625" style="621" customWidth="1"/>
    <col min="10491" max="10496" width="3" style="621" customWidth="1"/>
    <col min="10497" max="10497" width="28" style="621" customWidth="1"/>
    <col min="10498" max="10499" width="27.75" style="621" customWidth="1"/>
    <col min="10500" max="10500" width="1.625" style="621" customWidth="1"/>
    <col min="10501" max="10745" width="8.875" style="621"/>
    <col min="10746" max="10746" width="1.625" style="621" customWidth="1"/>
    <col min="10747" max="10752" width="3" style="621" customWidth="1"/>
    <col min="10753" max="10753" width="28" style="621" customWidth="1"/>
    <col min="10754" max="10755" width="27.75" style="621" customWidth="1"/>
    <col min="10756" max="10756" width="1.625" style="621" customWidth="1"/>
    <col min="10757" max="11001" width="8.875" style="621"/>
    <col min="11002" max="11002" width="1.625" style="621" customWidth="1"/>
    <col min="11003" max="11008" width="3" style="621" customWidth="1"/>
    <col min="11009" max="11009" width="28" style="621" customWidth="1"/>
    <col min="11010" max="11011" width="27.75" style="621" customWidth="1"/>
    <col min="11012" max="11012" width="1.625" style="621" customWidth="1"/>
    <col min="11013" max="11257" width="8.875" style="621"/>
    <col min="11258" max="11258" width="1.625" style="621" customWidth="1"/>
    <col min="11259" max="11264" width="3" style="621" customWidth="1"/>
    <col min="11265" max="11265" width="28" style="621" customWidth="1"/>
    <col min="11266" max="11267" width="27.75" style="621" customWidth="1"/>
    <col min="11268" max="11268" width="1.625" style="621" customWidth="1"/>
    <col min="11269" max="11513" width="8.875" style="621"/>
    <col min="11514" max="11514" width="1.625" style="621" customWidth="1"/>
    <col min="11515" max="11520" width="3" style="621" customWidth="1"/>
    <col min="11521" max="11521" width="28" style="621" customWidth="1"/>
    <col min="11522" max="11523" width="27.75" style="621" customWidth="1"/>
    <col min="11524" max="11524" width="1.625" style="621" customWidth="1"/>
    <col min="11525" max="11769" width="8.875" style="621"/>
    <col min="11770" max="11770" width="1.625" style="621" customWidth="1"/>
    <col min="11771" max="11776" width="3" style="621" customWidth="1"/>
    <col min="11777" max="11777" width="28" style="621" customWidth="1"/>
    <col min="11778" max="11779" width="27.75" style="621" customWidth="1"/>
    <col min="11780" max="11780" width="1.625" style="621" customWidth="1"/>
    <col min="11781" max="12025" width="8.875" style="621"/>
    <col min="12026" max="12026" width="1.625" style="621" customWidth="1"/>
    <col min="12027" max="12032" width="3" style="621" customWidth="1"/>
    <col min="12033" max="12033" width="28" style="621" customWidth="1"/>
    <col min="12034" max="12035" width="27.75" style="621" customWidth="1"/>
    <col min="12036" max="12036" width="1.625" style="621" customWidth="1"/>
    <col min="12037" max="12281" width="8.875" style="621"/>
    <col min="12282" max="12282" width="1.625" style="621" customWidth="1"/>
    <col min="12283" max="12288" width="3" style="621" customWidth="1"/>
    <col min="12289" max="12289" width="28" style="621" customWidth="1"/>
    <col min="12290" max="12291" width="27.75" style="621" customWidth="1"/>
    <col min="12292" max="12292" width="1.625" style="621" customWidth="1"/>
    <col min="12293" max="12537" width="8.875" style="621"/>
    <col min="12538" max="12538" width="1.625" style="621" customWidth="1"/>
    <col min="12539" max="12544" width="3" style="621" customWidth="1"/>
    <col min="12545" max="12545" width="28" style="621" customWidth="1"/>
    <col min="12546" max="12547" width="27.75" style="621" customWidth="1"/>
    <col min="12548" max="12548" width="1.625" style="621" customWidth="1"/>
    <col min="12549" max="12793" width="8.875" style="621"/>
    <col min="12794" max="12794" width="1.625" style="621" customWidth="1"/>
    <col min="12795" max="12800" width="3" style="621" customWidth="1"/>
    <col min="12801" max="12801" width="28" style="621" customWidth="1"/>
    <col min="12802" max="12803" width="27.75" style="621" customWidth="1"/>
    <col min="12804" max="12804" width="1.625" style="621" customWidth="1"/>
    <col min="12805" max="13049" width="8.875" style="621"/>
    <col min="13050" max="13050" width="1.625" style="621" customWidth="1"/>
    <col min="13051" max="13056" width="3" style="621" customWidth="1"/>
    <col min="13057" max="13057" width="28" style="621" customWidth="1"/>
    <col min="13058" max="13059" width="27.75" style="621" customWidth="1"/>
    <col min="13060" max="13060" width="1.625" style="621" customWidth="1"/>
    <col min="13061" max="13305" width="8.875" style="621"/>
    <col min="13306" max="13306" width="1.625" style="621" customWidth="1"/>
    <col min="13307" max="13312" width="3" style="621" customWidth="1"/>
    <col min="13313" max="13313" width="28" style="621" customWidth="1"/>
    <col min="13314" max="13315" width="27.75" style="621" customWidth="1"/>
    <col min="13316" max="13316" width="1.625" style="621" customWidth="1"/>
    <col min="13317" max="13561" width="8.875" style="621"/>
    <col min="13562" max="13562" width="1.625" style="621" customWidth="1"/>
    <col min="13563" max="13568" width="3" style="621" customWidth="1"/>
    <col min="13569" max="13569" width="28" style="621" customWidth="1"/>
    <col min="13570" max="13571" width="27.75" style="621" customWidth="1"/>
    <col min="13572" max="13572" width="1.625" style="621" customWidth="1"/>
    <col min="13573" max="13817" width="8.875" style="621"/>
    <col min="13818" max="13818" width="1.625" style="621" customWidth="1"/>
    <col min="13819" max="13824" width="3" style="621" customWidth="1"/>
    <col min="13825" max="13825" width="28" style="621" customWidth="1"/>
    <col min="13826" max="13827" width="27.75" style="621" customWidth="1"/>
    <col min="13828" max="13828" width="1.625" style="621" customWidth="1"/>
    <col min="13829" max="14073" width="8.875" style="621"/>
    <col min="14074" max="14074" width="1.625" style="621" customWidth="1"/>
    <col min="14075" max="14080" width="3" style="621" customWidth="1"/>
    <col min="14081" max="14081" width="28" style="621" customWidth="1"/>
    <col min="14082" max="14083" width="27.75" style="621" customWidth="1"/>
    <col min="14084" max="14084" width="1.625" style="621" customWidth="1"/>
    <col min="14085" max="14329" width="8.875" style="621"/>
    <col min="14330" max="14330" width="1.625" style="621" customWidth="1"/>
    <col min="14331" max="14336" width="3" style="621" customWidth="1"/>
    <col min="14337" max="14337" width="28" style="621" customWidth="1"/>
    <col min="14338" max="14339" width="27.75" style="621" customWidth="1"/>
    <col min="14340" max="14340" width="1.625" style="621" customWidth="1"/>
    <col min="14341" max="14585" width="8.875" style="621"/>
    <col min="14586" max="14586" width="1.625" style="621" customWidth="1"/>
    <col min="14587" max="14592" width="3" style="621" customWidth="1"/>
    <col min="14593" max="14593" width="28" style="621" customWidth="1"/>
    <col min="14594" max="14595" width="27.75" style="621" customWidth="1"/>
    <col min="14596" max="14596" width="1.625" style="621" customWidth="1"/>
    <col min="14597" max="14841" width="8.875" style="621"/>
    <col min="14842" max="14842" width="1.625" style="621" customWidth="1"/>
    <col min="14843" max="14848" width="3" style="621" customWidth="1"/>
    <col min="14849" max="14849" width="28" style="621" customWidth="1"/>
    <col min="14850" max="14851" width="27.75" style="621" customWidth="1"/>
    <col min="14852" max="14852" width="1.625" style="621" customWidth="1"/>
    <col min="14853" max="15097" width="8.875" style="621"/>
    <col min="15098" max="15098" width="1.625" style="621" customWidth="1"/>
    <col min="15099" max="15104" width="3" style="621" customWidth="1"/>
    <col min="15105" max="15105" width="28" style="621" customWidth="1"/>
    <col min="15106" max="15107" width="27.75" style="621" customWidth="1"/>
    <col min="15108" max="15108" width="1.625" style="621" customWidth="1"/>
    <col min="15109" max="15353" width="8.875" style="621"/>
    <col min="15354" max="15354" width="1.625" style="621" customWidth="1"/>
    <col min="15355" max="15360" width="3" style="621" customWidth="1"/>
    <col min="15361" max="15361" width="28" style="621" customWidth="1"/>
    <col min="15362" max="15363" width="27.75" style="621" customWidth="1"/>
    <col min="15364" max="15364" width="1.625" style="621" customWidth="1"/>
    <col min="15365" max="15609" width="8.875" style="621"/>
    <col min="15610" max="15610" width="1.625" style="621" customWidth="1"/>
    <col min="15611" max="15616" width="3" style="621" customWidth="1"/>
    <col min="15617" max="15617" width="28" style="621" customWidth="1"/>
    <col min="15618" max="15619" width="27.75" style="621" customWidth="1"/>
    <col min="15620" max="15620" width="1.625" style="621" customWidth="1"/>
    <col min="15621" max="15865" width="8.875" style="621"/>
    <col min="15866" max="15866" width="1.625" style="621" customWidth="1"/>
    <col min="15867" max="15872" width="3" style="621" customWidth="1"/>
    <col min="15873" max="15873" width="28" style="621" customWidth="1"/>
    <col min="15874" max="15875" width="27.75" style="621" customWidth="1"/>
    <col min="15876" max="15876" width="1.625" style="621" customWidth="1"/>
    <col min="15877" max="16121" width="8.875" style="621"/>
    <col min="16122" max="16122" width="1.625" style="621" customWidth="1"/>
    <col min="16123" max="16128" width="3" style="621" customWidth="1"/>
    <col min="16129" max="16129" width="28" style="621" customWidth="1"/>
    <col min="16130" max="16131" width="27.75" style="621" customWidth="1"/>
    <col min="16132" max="16132" width="1.625" style="621" customWidth="1"/>
    <col min="16133" max="16384" width="8.875" style="621"/>
  </cols>
  <sheetData>
    <row r="1" spans="2:10" ht="13.5">
      <c r="B1" s="628" t="s">
        <v>991</v>
      </c>
      <c r="C1" s="625"/>
      <c r="D1" s="625"/>
      <c r="E1" s="625"/>
    </row>
    <row r="2" spans="2:10" ht="18.75">
      <c r="B2" s="626" t="s">
        <v>990</v>
      </c>
      <c r="C2" s="626"/>
      <c r="D2" s="626"/>
      <c r="E2" s="626"/>
      <c r="F2" s="626"/>
      <c r="G2" s="626"/>
      <c r="H2" s="626"/>
      <c r="I2" s="627"/>
      <c r="J2" s="626"/>
    </row>
    <row r="3" spans="2:10">
      <c r="C3" s="625"/>
      <c r="D3" s="625"/>
      <c r="E3" s="625"/>
    </row>
    <row r="10" spans="2:10" ht="11.25" customHeight="1">
      <c r="B10" s="1105" t="s">
        <v>992</v>
      </c>
      <c r="C10" s="1105"/>
      <c r="D10" s="1105"/>
      <c r="E10" s="1105"/>
      <c r="F10" s="1105"/>
      <c r="G10" s="1105"/>
      <c r="H10" s="1105"/>
      <c r="I10" s="1105"/>
      <c r="J10" s="1105"/>
    </row>
    <row r="11" spans="2:10" ht="11.25" customHeight="1">
      <c r="B11" s="1105"/>
      <c r="C11" s="1105"/>
      <c r="D11" s="1105"/>
      <c r="E11" s="1105"/>
      <c r="F11" s="1105"/>
      <c r="G11" s="1105"/>
      <c r="H11" s="1105"/>
      <c r="I11" s="1105"/>
      <c r="J11" s="1105"/>
    </row>
  </sheetData>
  <mergeCells count="1">
    <mergeCell ref="B10:J11"/>
  </mergeCells>
  <phoneticPr fontId="27"/>
  <printOptions horizontalCentered="1"/>
  <pageMargins left="0.59055118110236227" right="0.19685039370078741" top="0.51181102362204722" bottom="0.47244094488188981" header="0.31496062992125984" footer="0.27559055118110237"/>
  <pageSetup paperSize="9" scale="87" orientation="portrait" horizontalDpi="300" verticalDpi="300"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37"/>
  <sheetViews>
    <sheetView zoomScaleNormal="100" zoomScaleSheetLayoutView="85" workbookViewId="0">
      <selection activeCell="H29" sqref="H29"/>
    </sheetView>
  </sheetViews>
  <sheetFormatPr defaultColWidth="9" defaultRowHeight="11.25"/>
  <cols>
    <col min="1" max="5" width="2.625" style="38" customWidth="1"/>
    <col min="6" max="6" width="23.125" style="38" customWidth="1"/>
    <col min="7" max="7" width="5" style="38" bestFit="1" customWidth="1"/>
    <col min="8" max="12" width="12.625" style="38" customWidth="1"/>
    <col min="13" max="13" width="2.625" style="38" customWidth="1"/>
    <col min="14" max="14" width="11.625" style="38" bestFit="1" customWidth="1"/>
    <col min="15" max="17" width="8.625" style="38" customWidth="1"/>
    <col min="18" max="23" width="9" style="38"/>
    <col min="24" max="24" width="2.5" style="38" customWidth="1"/>
    <col min="25" max="16384" width="9" style="38"/>
  </cols>
  <sheetData>
    <row r="1" spans="1:16" s="4" customFormat="1" ht="18" customHeight="1">
      <c r="B1" s="1118" t="s">
        <v>277</v>
      </c>
      <c r="C1" s="1119"/>
      <c r="D1" s="1119"/>
      <c r="E1" s="1119"/>
      <c r="F1" s="1119"/>
      <c r="G1" s="1119"/>
      <c r="H1" s="1119"/>
      <c r="I1" s="1119"/>
      <c r="J1" s="1119"/>
      <c r="K1" s="1119"/>
      <c r="L1" s="1119"/>
      <c r="M1" s="11"/>
    </row>
    <row r="2" spans="1:16" s="4" customFormat="1" ht="8.25" customHeight="1">
      <c r="F2" s="11"/>
      <c r="G2" s="11"/>
      <c r="H2" s="11"/>
      <c r="I2" s="11"/>
      <c r="J2" s="11"/>
      <c r="K2" s="11"/>
      <c r="L2" s="11"/>
      <c r="M2" s="11"/>
      <c r="N2" s="86"/>
      <c r="O2" s="87"/>
    </row>
    <row r="3" spans="1:16" s="35" customFormat="1" ht="21" customHeight="1">
      <c r="B3" s="1120" t="s">
        <v>608</v>
      </c>
      <c r="C3" s="1121"/>
      <c r="D3" s="1121"/>
      <c r="E3" s="1121"/>
      <c r="F3" s="1121"/>
      <c r="G3" s="1121"/>
      <c r="H3" s="1121"/>
      <c r="I3" s="1121"/>
      <c r="J3" s="1121"/>
      <c r="K3" s="1121"/>
      <c r="L3" s="1121"/>
      <c r="M3" s="88"/>
      <c r="N3" s="88"/>
      <c r="O3" s="88"/>
      <c r="P3" s="40"/>
    </row>
    <row r="4" spans="1:16" s="35" customFormat="1" ht="8.25" customHeight="1">
      <c r="B4" s="40"/>
      <c r="C4" s="40"/>
      <c r="D4" s="40"/>
      <c r="E4" s="40"/>
      <c r="F4" s="40"/>
      <c r="G4" s="40"/>
      <c r="H4" s="40"/>
      <c r="I4" s="40"/>
      <c r="J4" s="40"/>
      <c r="K4" s="40"/>
      <c r="L4" s="40"/>
      <c r="M4" s="40"/>
      <c r="N4" s="40"/>
      <c r="O4" s="40"/>
    </row>
    <row r="5" spans="1:16" ht="21" customHeight="1" thickBot="1">
      <c r="B5" s="39"/>
      <c r="C5" s="39"/>
      <c r="D5" s="39"/>
      <c r="E5" s="39"/>
      <c r="F5" s="40"/>
      <c r="G5" s="40"/>
      <c r="H5" s="40"/>
      <c r="I5" s="40"/>
      <c r="J5" s="40"/>
      <c r="K5" s="40"/>
      <c r="L5" s="41" t="s">
        <v>221</v>
      </c>
    </row>
    <row r="6" spans="1:16" ht="21" customHeight="1" thickBot="1">
      <c r="A6" s="43"/>
      <c r="B6" s="1122" t="s">
        <v>222</v>
      </c>
      <c r="C6" s="1123"/>
      <c r="D6" s="1123"/>
      <c r="E6" s="1123"/>
      <c r="F6" s="1123"/>
      <c r="G6" s="1124"/>
      <c r="H6" s="265" t="s">
        <v>398</v>
      </c>
      <c r="I6" s="265" t="s">
        <v>399</v>
      </c>
      <c r="J6" s="265" t="s">
        <v>400</v>
      </c>
      <c r="K6" s="265" t="s">
        <v>401</v>
      </c>
      <c r="L6" s="266" t="s">
        <v>225</v>
      </c>
    </row>
    <row r="7" spans="1:16" ht="21" customHeight="1">
      <c r="B7" s="93"/>
      <c r="C7" s="98"/>
      <c r="D7" s="111"/>
      <c r="E7" s="112" t="s">
        <v>262</v>
      </c>
      <c r="F7" s="101" t="s">
        <v>263</v>
      </c>
      <c r="G7" s="100"/>
      <c r="H7" s="113"/>
      <c r="I7" s="114"/>
      <c r="J7" s="114"/>
      <c r="K7" s="114"/>
      <c r="L7" s="125">
        <f t="shared" ref="L7:L14" si="0">SUM(H7:K7)</f>
        <v>0</v>
      </c>
      <c r="M7" s="44"/>
      <c r="N7" s="44"/>
    </row>
    <row r="8" spans="1:16" ht="21" customHeight="1">
      <c r="B8" s="93"/>
      <c r="C8" s="98"/>
      <c r="D8" s="111"/>
      <c r="E8" s="96" t="s">
        <v>264</v>
      </c>
      <c r="F8" s="95" t="s">
        <v>253</v>
      </c>
      <c r="G8" s="94"/>
      <c r="H8" s="113"/>
      <c r="I8" s="114"/>
      <c r="J8" s="114"/>
      <c r="K8" s="114"/>
      <c r="L8" s="125">
        <f t="shared" si="0"/>
        <v>0</v>
      </c>
      <c r="M8" s="44"/>
      <c r="N8" s="44"/>
    </row>
    <row r="9" spans="1:16" ht="21" customHeight="1">
      <c r="B9" s="93"/>
      <c r="C9" s="98"/>
      <c r="D9" s="111"/>
      <c r="E9" s="96" t="s">
        <v>254</v>
      </c>
      <c r="F9" s="96" t="s">
        <v>242</v>
      </c>
      <c r="G9" s="94"/>
      <c r="H9" s="113"/>
      <c r="I9" s="114"/>
      <c r="J9" s="114"/>
      <c r="K9" s="114"/>
      <c r="L9" s="125">
        <f t="shared" si="0"/>
        <v>0</v>
      </c>
      <c r="M9" s="44"/>
      <c r="N9" s="44"/>
    </row>
    <row r="10" spans="1:16" ht="21" customHeight="1">
      <c r="B10" s="93"/>
      <c r="C10" s="98"/>
      <c r="D10" s="111"/>
      <c r="E10" s="96" t="s">
        <v>243</v>
      </c>
      <c r="F10" s="96" t="s">
        <v>248</v>
      </c>
      <c r="G10" s="94"/>
      <c r="H10" s="113"/>
      <c r="I10" s="114"/>
      <c r="J10" s="114"/>
      <c r="K10" s="114"/>
      <c r="L10" s="125">
        <f>SUM(H10:K10)</f>
        <v>0</v>
      </c>
      <c r="M10" s="44"/>
      <c r="N10" s="44"/>
    </row>
    <row r="11" spans="1:16" ht="21" customHeight="1">
      <c r="B11" s="93"/>
      <c r="C11" s="98"/>
      <c r="D11" s="111"/>
      <c r="E11" s="96" t="s">
        <v>244</v>
      </c>
      <c r="F11" s="96" t="s">
        <v>249</v>
      </c>
      <c r="G11" s="94"/>
      <c r="H11" s="113"/>
      <c r="I11" s="114"/>
      <c r="J11" s="114"/>
      <c r="K11" s="114"/>
      <c r="L11" s="125">
        <f t="shared" si="0"/>
        <v>0</v>
      </c>
      <c r="M11" s="44"/>
      <c r="N11" s="44"/>
    </row>
    <row r="12" spans="1:16" ht="21" customHeight="1">
      <c r="B12" s="93"/>
      <c r="C12" s="98"/>
      <c r="D12" s="111"/>
      <c r="E12" s="96" t="s">
        <v>245</v>
      </c>
      <c r="F12" s="97" t="s">
        <v>250</v>
      </c>
      <c r="G12" s="94"/>
      <c r="H12" s="113"/>
      <c r="I12" s="114"/>
      <c r="J12" s="114"/>
      <c r="K12" s="114"/>
      <c r="L12" s="125">
        <f t="shared" si="0"/>
        <v>0</v>
      </c>
      <c r="M12" s="44"/>
      <c r="N12" s="44"/>
    </row>
    <row r="13" spans="1:16" ht="21" customHeight="1">
      <c r="B13" s="93"/>
      <c r="C13" s="99"/>
      <c r="D13" s="116"/>
      <c r="E13" s="96" t="s">
        <v>246</v>
      </c>
      <c r="F13" s="97" t="s">
        <v>251</v>
      </c>
      <c r="G13" s="94"/>
      <c r="H13" s="113"/>
      <c r="I13" s="114"/>
      <c r="J13" s="114"/>
      <c r="K13" s="114"/>
      <c r="L13" s="125">
        <f t="shared" si="0"/>
        <v>0</v>
      </c>
      <c r="M13" s="44"/>
      <c r="N13" s="44"/>
    </row>
    <row r="14" spans="1:16" ht="21" customHeight="1">
      <c r="B14" s="93"/>
      <c r="C14" s="98"/>
      <c r="D14" s="111"/>
      <c r="E14" s="96" t="s">
        <v>247</v>
      </c>
      <c r="F14" s="97" t="s">
        <v>252</v>
      </c>
      <c r="G14" s="94"/>
      <c r="H14" s="113"/>
      <c r="I14" s="114"/>
      <c r="J14" s="114"/>
      <c r="K14" s="114"/>
      <c r="L14" s="125">
        <f t="shared" si="0"/>
        <v>0</v>
      </c>
      <c r="M14" s="44"/>
      <c r="N14" s="44"/>
    </row>
    <row r="15" spans="1:16" ht="21" customHeight="1">
      <c r="B15" s="93"/>
      <c r="C15" s="98"/>
      <c r="D15" s="136"/>
      <c r="E15" s="1114" t="s">
        <v>260</v>
      </c>
      <c r="F15" s="1114"/>
      <c r="G15" s="137"/>
      <c r="H15" s="138">
        <f>SUM(H7:H14)</f>
        <v>0</v>
      </c>
      <c r="I15" s="138">
        <f>SUM(I7:I14)</f>
        <v>0</v>
      </c>
      <c r="J15" s="138">
        <f>SUM(J7:J14)</f>
        <v>0</v>
      </c>
      <c r="K15" s="138">
        <f t="shared" ref="K15" si="1">SUM(K7:K14)</f>
        <v>0</v>
      </c>
      <c r="L15" s="115">
        <f>SUM(L7:L14)</f>
        <v>0</v>
      </c>
      <c r="M15" s="44"/>
      <c r="N15" s="44"/>
    </row>
    <row r="16" spans="1:16" ht="21" customHeight="1">
      <c r="B16" s="93"/>
      <c r="C16" s="117" t="s">
        <v>259</v>
      </c>
      <c r="D16" s="1128" t="s">
        <v>431</v>
      </c>
      <c r="E16" s="1128"/>
      <c r="F16" s="1128"/>
      <c r="G16" s="1129"/>
      <c r="H16" s="139">
        <f>H15</f>
        <v>0</v>
      </c>
      <c r="I16" s="139">
        <f>I15</f>
        <v>0</v>
      </c>
      <c r="J16" s="139">
        <f>J15</f>
        <v>0</v>
      </c>
      <c r="K16" s="139">
        <f>K15</f>
        <v>0</v>
      </c>
      <c r="L16" s="125">
        <f>L15</f>
        <v>0</v>
      </c>
      <c r="M16" s="44"/>
      <c r="N16" s="44"/>
    </row>
    <row r="17" spans="1:14" ht="21" customHeight="1">
      <c r="B17" s="93"/>
      <c r="C17" s="98"/>
      <c r="D17" s="111"/>
      <c r="E17" s="112" t="s">
        <v>262</v>
      </c>
      <c r="F17" s="101" t="s">
        <v>263</v>
      </c>
      <c r="G17" s="100"/>
      <c r="H17" s="113"/>
      <c r="I17" s="114"/>
      <c r="J17" s="114"/>
      <c r="K17" s="114"/>
      <c r="L17" s="125">
        <f t="shared" ref="L17:L24" si="2">SUM(H17:K17)</f>
        <v>0</v>
      </c>
      <c r="M17" s="44"/>
      <c r="N17" s="44"/>
    </row>
    <row r="18" spans="1:14" ht="21" customHeight="1">
      <c r="B18" s="93"/>
      <c r="C18" s="98"/>
      <c r="D18" s="111"/>
      <c r="E18" s="96" t="s">
        <v>264</v>
      </c>
      <c r="F18" s="95" t="s">
        <v>253</v>
      </c>
      <c r="G18" s="94"/>
      <c r="H18" s="113"/>
      <c r="I18" s="114"/>
      <c r="J18" s="114"/>
      <c r="K18" s="114"/>
      <c r="L18" s="125">
        <f t="shared" si="2"/>
        <v>0</v>
      </c>
      <c r="M18" s="44"/>
      <c r="N18" s="44"/>
    </row>
    <row r="19" spans="1:14" ht="21" customHeight="1">
      <c r="B19" s="93"/>
      <c r="C19" s="98"/>
      <c r="D19" s="111"/>
      <c r="E19" s="96" t="s">
        <v>254</v>
      </c>
      <c r="F19" s="96" t="s">
        <v>242</v>
      </c>
      <c r="G19" s="94"/>
      <c r="H19" s="113"/>
      <c r="I19" s="114"/>
      <c r="J19" s="114"/>
      <c r="K19" s="114"/>
      <c r="L19" s="125">
        <f t="shared" si="2"/>
        <v>0</v>
      </c>
      <c r="M19" s="44"/>
      <c r="N19" s="44"/>
    </row>
    <row r="20" spans="1:14" ht="21" customHeight="1">
      <c r="B20" s="93"/>
      <c r="C20" s="98"/>
      <c r="D20" s="111"/>
      <c r="E20" s="96" t="s">
        <v>243</v>
      </c>
      <c r="F20" s="96" t="s">
        <v>248</v>
      </c>
      <c r="G20" s="94"/>
      <c r="H20" s="113"/>
      <c r="I20" s="114"/>
      <c r="J20" s="114"/>
      <c r="K20" s="114"/>
      <c r="L20" s="125">
        <f t="shared" si="2"/>
        <v>0</v>
      </c>
      <c r="M20" s="44"/>
      <c r="N20" s="44"/>
    </row>
    <row r="21" spans="1:14" ht="21" customHeight="1">
      <c r="B21" s="93"/>
      <c r="C21" s="98"/>
      <c r="D21" s="111"/>
      <c r="E21" s="96" t="s">
        <v>244</v>
      </c>
      <c r="F21" s="96" t="s">
        <v>249</v>
      </c>
      <c r="G21" s="94"/>
      <c r="H21" s="113"/>
      <c r="I21" s="114"/>
      <c r="J21" s="114"/>
      <c r="K21" s="114"/>
      <c r="L21" s="125">
        <f t="shared" si="2"/>
        <v>0</v>
      </c>
      <c r="M21" s="44"/>
      <c r="N21" s="44"/>
    </row>
    <row r="22" spans="1:14" ht="21" customHeight="1">
      <c r="B22" s="93"/>
      <c r="C22" s="98"/>
      <c r="D22" s="111"/>
      <c r="E22" s="96" t="s">
        <v>245</v>
      </c>
      <c r="F22" s="97" t="s">
        <v>250</v>
      </c>
      <c r="G22" s="94"/>
      <c r="H22" s="113"/>
      <c r="I22" s="114"/>
      <c r="J22" s="114"/>
      <c r="K22" s="114"/>
      <c r="L22" s="125">
        <f t="shared" si="2"/>
        <v>0</v>
      </c>
      <c r="M22" s="44"/>
      <c r="N22" s="44"/>
    </row>
    <row r="23" spans="1:14" ht="21" customHeight="1">
      <c r="B23" s="93"/>
      <c r="C23" s="99"/>
      <c r="D23" s="116"/>
      <c r="E23" s="96" t="s">
        <v>246</v>
      </c>
      <c r="F23" s="97" t="s">
        <v>251</v>
      </c>
      <c r="G23" s="94"/>
      <c r="H23" s="113"/>
      <c r="I23" s="114"/>
      <c r="J23" s="114"/>
      <c r="K23" s="114"/>
      <c r="L23" s="125">
        <f t="shared" si="2"/>
        <v>0</v>
      </c>
      <c r="M23" s="44"/>
      <c r="N23" s="44"/>
    </row>
    <row r="24" spans="1:14" ht="21" customHeight="1">
      <c r="B24" s="93"/>
      <c r="C24" s="98"/>
      <c r="D24" s="111"/>
      <c r="E24" s="96" t="s">
        <v>247</v>
      </c>
      <c r="F24" s="97" t="s">
        <v>252</v>
      </c>
      <c r="G24" s="94"/>
      <c r="H24" s="113"/>
      <c r="I24" s="114"/>
      <c r="J24" s="114"/>
      <c r="K24" s="114"/>
      <c r="L24" s="125">
        <f t="shared" si="2"/>
        <v>0</v>
      </c>
      <c r="M24" s="44"/>
      <c r="N24" s="44"/>
    </row>
    <row r="25" spans="1:14" ht="21" customHeight="1">
      <c r="B25" s="93"/>
      <c r="C25" s="98"/>
      <c r="D25" s="136"/>
      <c r="E25" s="1114" t="s">
        <v>260</v>
      </c>
      <c r="F25" s="1114"/>
      <c r="G25" s="137"/>
      <c r="H25" s="138">
        <f>SUM(H17:H24)</f>
        <v>0</v>
      </c>
      <c r="I25" s="138">
        <f>SUM(I17:I24)</f>
        <v>0</v>
      </c>
      <c r="J25" s="138">
        <f>SUM(J17:J24)</f>
        <v>0</v>
      </c>
      <c r="K25" s="138">
        <f t="shared" ref="K25" si="3">SUM(K17:K24)</f>
        <v>0</v>
      </c>
      <c r="L25" s="115">
        <f>SUM(L17:L24)</f>
        <v>0</v>
      </c>
      <c r="M25" s="44"/>
      <c r="N25" s="44"/>
    </row>
    <row r="26" spans="1:14" ht="21" customHeight="1" thickBot="1">
      <c r="A26" s="43"/>
      <c r="B26" s="93"/>
      <c r="C26" s="64" t="s">
        <v>84</v>
      </c>
      <c r="D26" s="1127" t="s">
        <v>432</v>
      </c>
      <c r="E26" s="1127"/>
      <c r="F26" s="1127"/>
      <c r="G26" s="94"/>
      <c r="H26" s="139">
        <f>H25</f>
        <v>0</v>
      </c>
      <c r="I26" s="139">
        <f>I25</f>
        <v>0</v>
      </c>
      <c r="J26" s="139">
        <f>J25</f>
        <v>0</v>
      </c>
      <c r="K26" s="139">
        <f t="shared" ref="K26" si="4">K25</f>
        <v>0</v>
      </c>
      <c r="L26" s="587">
        <f>L25</f>
        <v>0</v>
      </c>
      <c r="M26" s="44"/>
      <c r="N26" s="44"/>
    </row>
    <row r="27" spans="1:14" ht="33" customHeight="1" thickTop="1" thickBot="1">
      <c r="B27" s="1125" t="s">
        <v>609</v>
      </c>
      <c r="C27" s="1126"/>
      <c r="D27" s="1126"/>
      <c r="E27" s="1126"/>
      <c r="F27" s="1126"/>
      <c r="G27" s="89" t="s">
        <v>225</v>
      </c>
      <c r="H27" s="118">
        <f>H16+H26</f>
        <v>0</v>
      </c>
      <c r="I27" s="118">
        <f>I16+I26</f>
        <v>0</v>
      </c>
      <c r="J27" s="118">
        <f>J16+J26</f>
        <v>0</v>
      </c>
      <c r="K27" s="586">
        <f>K16+K26</f>
        <v>0</v>
      </c>
      <c r="L27" s="589">
        <f>L16+L26</f>
        <v>0</v>
      </c>
      <c r="M27" s="590" t="s">
        <v>340</v>
      </c>
      <c r="N27" s="44"/>
    </row>
    <row r="28" spans="1:14" ht="29.25" customHeight="1" thickBot="1">
      <c r="B28" s="1112" t="s">
        <v>610</v>
      </c>
      <c r="C28" s="1113"/>
      <c r="D28" s="1113"/>
      <c r="E28" s="1113"/>
      <c r="F28" s="1113"/>
      <c r="G28" s="203" t="s">
        <v>261</v>
      </c>
      <c r="H28" s="204" t="e">
        <f>H27/$L27</f>
        <v>#DIV/0!</v>
      </c>
      <c r="I28" s="204" t="e">
        <f>I27/$L27</f>
        <v>#DIV/0!</v>
      </c>
      <c r="J28" s="204" t="e">
        <f>J27/$L27</f>
        <v>#DIV/0!</v>
      </c>
      <c r="K28" s="204" t="e">
        <f>K27/$L27</f>
        <v>#DIV/0!</v>
      </c>
      <c r="L28" s="588" t="e">
        <f>SUM(H28:K28)</f>
        <v>#DIV/0!</v>
      </c>
      <c r="M28" s="44"/>
      <c r="N28" s="44"/>
    </row>
    <row r="29" spans="1:14" ht="8.25" customHeight="1">
      <c r="B29" s="44"/>
      <c r="C29" s="44"/>
      <c r="D29" s="44"/>
      <c r="E29" s="44"/>
      <c r="F29" s="44"/>
      <c r="G29" s="44"/>
      <c r="H29" s="44"/>
      <c r="I29" s="44"/>
      <c r="J29" s="44"/>
      <c r="K29" s="44"/>
      <c r="L29" s="44"/>
      <c r="M29" s="44"/>
      <c r="N29" s="44"/>
    </row>
    <row r="30" spans="1:14" s="45" customFormat="1" ht="13.5" customHeight="1">
      <c r="B30" s="90" t="s">
        <v>265</v>
      </c>
      <c r="C30" s="1115" t="s">
        <v>342</v>
      </c>
      <c r="D30" s="1115"/>
      <c r="E30" s="1115"/>
      <c r="F30" s="1020"/>
      <c r="G30" s="1020"/>
      <c r="H30" s="1020"/>
      <c r="I30" s="1020"/>
      <c r="J30" s="1020"/>
      <c r="K30" s="1020"/>
      <c r="L30" s="1020"/>
    </row>
    <row r="31" spans="1:14" s="46" customFormat="1" ht="13.5" customHeight="1">
      <c r="B31" s="90" t="s">
        <v>238</v>
      </c>
      <c r="C31" s="1115" t="s">
        <v>611</v>
      </c>
      <c r="D31" s="1115"/>
      <c r="E31" s="1115"/>
      <c r="F31" s="1116"/>
      <c r="G31" s="1116"/>
      <c r="H31" s="1116"/>
      <c r="I31" s="1116"/>
      <c r="J31" s="1116"/>
      <c r="K31" s="1116"/>
      <c r="L31" s="1116"/>
    </row>
    <row r="32" spans="1:14" ht="13.5" customHeight="1">
      <c r="B32" s="90" t="s">
        <v>177</v>
      </c>
      <c r="C32" s="1116" t="s">
        <v>338</v>
      </c>
      <c r="D32" s="1116"/>
      <c r="E32" s="1116"/>
      <c r="F32" s="1116"/>
      <c r="G32" s="1116"/>
      <c r="H32" s="1116"/>
      <c r="I32" s="1116"/>
      <c r="J32" s="1116"/>
      <c r="K32" s="1116"/>
      <c r="L32" s="1116"/>
    </row>
    <row r="33" spans="2:12" ht="13.5" customHeight="1">
      <c r="B33" s="90" t="s">
        <v>178</v>
      </c>
      <c r="C33" s="1116" t="s">
        <v>343</v>
      </c>
      <c r="D33" s="1116"/>
      <c r="E33" s="1116"/>
      <c r="F33" s="1116"/>
      <c r="G33" s="1116"/>
      <c r="H33" s="1116"/>
      <c r="I33" s="1116"/>
      <c r="J33" s="1116"/>
      <c r="K33" s="1116"/>
      <c r="L33" s="1116"/>
    </row>
    <row r="34" spans="2:12" ht="13.5" customHeight="1">
      <c r="B34" s="90" t="s">
        <v>175</v>
      </c>
      <c r="C34" s="1117" t="s">
        <v>563</v>
      </c>
      <c r="D34" s="1117"/>
      <c r="E34" s="1117"/>
      <c r="F34" s="1117"/>
      <c r="G34" s="1117"/>
      <c r="H34" s="1117"/>
      <c r="I34" s="1117"/>
      <c r="J34" s="1117"/>
      <c r="K34" s="1117"/>
      <c r="L34" s="1117"/>
    </row>
    <row r="35" spans="2:12" ht="8.25" customHeight="1" thickBot="1">
      <c r="B35" s="47"/>
      <c r="C35" s="48"/>
      <c r="D35" s="48"/>
      <c r="E35" s="48"/>
      <c r="F35" s="48"/>
      <c r="G35" s="48"/>
      <c r="H35" s="48"/>
      <c r="I35" s="48"/>
      <c r="J35" s="48"/>
      <c r="K35" s="48"/>
    </row>
    <row r="36" spans="2:12" ht="11.25" customHeight="1">
      <c r="J36" s="1106" t="s">
        <v>228</v>
      </c>
      <c r="K36" s="1107"/>
      <c r="L36" s="1108"/>
    </row>
    <row r="37" spans="2:12" ht="12" customHeight="1" thickBot="1">
      <c r="J37" s="1109"/>
      <c r="K37" s="1110"/>
      <c r="L37" s="1111"/>
    </row>
  </sheetData>
  <mergeCells count="15">
    <mergeCell ref="B1:L1"/>
    <mergeCell ref="B3:L3"/>
    <mergeCell ref="B6:G6"/>
    <mergeCell ref="B27:F27"/>
    <mergeCell ref="E15:F15"/>
    <mergeCell ref="D26:F26"/>
    <mergeCell ref="D16:G16"/>
    <mergeCell ref="J36:L37"/>
    <mergeCell ref="B28:F28"/>
    <mergeCell ref="E25:F25"/>
    <mergeCell ref="C30:L30"/>
    <mergeCell ref="C31:L31"/>
    <mergeCell ref="C32:L32"/>
    <mergeCell ref="C33:L33"/>
    <mergeCell ref="C34:L34"/>
  </mergeCells>
  <phoneticPr fontId="27"/>
  <printOptions horizontalCentered="1"/>
  <pageMargins left="0.39370078740157483" right="0.39370078740157483" top="0.78740157480314965" bottom="0.39370078740157483" header="0.51181102362204722" footer="0.51181102362204722"/>
  <pageSetup paperSize="9" scale="91" orientation="portrait" horizontalDpi="300" verticalDpi="300" r:id="rId1"/>
  <headerFooter alignWithMargins="0"/>
  <ignoredErrors>
    <ignoredError sqref="E7:E14" numberStoredAsText="1"/>
    <ignoredError sqref="H15:J16"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1"/>
  <sheetViews>
    <sheetView zoomScaleNormal="100" zoomScaleSheetLayoutView="100" workbookViewId="0">
      <selection activeCell="C24" sqref="C24:I24"/>
    </sheetView>
  </sheetViews>
  <sheetFormatPr defaultRowHeight="13.5"/>
  <cols>
    <col min="1" max="1" width="2.625" style="38" customWidth="1"/>
    <col min="2" max="3" width="3.875" style="38" customWidth="1"/>
    <col min="4" max="4" width="2.625" style="38" customWidth="1"/>
    <col min="5" max="6" width="31.625" style="38" customWidth="1"/>
    <col min="7" max="7" width="15.625" style="38" customWidth="1"/>
    <col min="8" max="8" width="5.625" style="38" customWidth="1"/>
    <col min="9" max="9" width="25.125" style="38" bestFit="1" customWidth="1"/>
    <col min="10" max="10" width="3.625" style="38" customWidth="1"/>
    <col min="11" max="11" width="2.875" style="38" customWidth="1"/>
  </cols>
  <sheetData>
    <row r="1" spans="1:11" ht="18" customHeight="1">
      <c r="A1" s="4"/>
      <c r="B1" s="1118" t="s">
        <v>120</v>
      </c>
      <c r="C1" s="1118"/>
      <c r="D1" s="1119"/>
      <c r="E1" s="1119"/>
      <c r="F1" s="1119"/>
      <c r="G1" s="1119"/>
      <c r="H1" s="1119"/>
      <c r="I1" s="1119"/>
      <c r="J1" s="34"/>
      <c r="K1" s="11"/>
    </row>
    <row r="2" spans="1:11">
      <c r="A2" s="4"/>
      <c r="B2" s="4"/>
      <c r="C2" s="4"/>
      <c r="D2" s="4"/>
      <c r="E2" s="11"/>
      <c r="F2" s="11"/>
      <c r="G2" s="11"/>
      <c r="H2" s="11"/>
      <c r="I2" s="11"/>
      <c r="J2" s="11"/>
      <c r="K2" s="11"/>
    </row>
    <row r="3" spans="1:11" ht="18" customHeight="1">
      <c r="A3" s="35"/>
      <c r="B3" s="1046" t="s">
        <v>612</v>
      </c>
      <c r="C3" s="1120"/>
      <c r="D3" s="1120"/>
      <c r="E3" s="1120"/>
      <c r="F3" s="1120"/>
      <c r="G3" s="1120"/>
      <c r="H3" s="1120"/>
      <c r="I3" s="1120"/>
      <c r="J3" s="36"/>
      <c r="K3" s="37"/>
    </row>
    <row r="4" spans="1:11" ht="18" customHeight="1">
      <c r="A4" s="35"/>
      <c r="B4" s="1120"/>
      <c r="C4" s="1120"/>
      <c r="D4" s="1120"/>
      <c r="E4" s="1120"/>
      <c r="F4" s="1120"/>
      <c r="G4" s="1120"/>
      <c r="H4" s="1120"/>
      <c r="I4" s="1120"/>
      <c r="J4" s="36"/>
      <c r="K4" s="37"/>
    </row>
    <row r="5" spans="1:11" ht="9" customHeight="1">
      <c r="A5" s="35"/>
      <c r="B5" s="105"/>
      <c r="C5" s="105"/>
      <c r="D5" s="36"/>
      <c r="E5" s="36"/>
      <c r="F5" s="36"/>
      <c r="G5" s="36"/>
      <c r="H5" s="36"/>
      <c r="I5" s="36"/>
      <c r="J5" s="36"/>
      <c r="K5" s="37"/>
    </row>
    <row r="6" spans="1:11" ht="18" customHeight="1" thickBot="1">
      <c r="B6" s="39"/>
      <c r="C6" s="39"/>
      <c r="D6" s="39"/>
      <c r="E6" s="40"/>
      <c r="F6" s="40"/>
      <c r="G6" s="40"/>
      <c r="H6" s="40"/>
      <c r="I6" s="41" t="s">
        <v>221</v>
      </c>
      <c r="J6" s="41"/>
    </row>
    <row r="7" spans="1:11" ht="18" customHeight="1" thickBot="1">
      <c r="B7" s="1122" t="s">
        <v>222</v>
      </c>
      <c r="C7" s="1123"/>
      <c r="D7" s="1123"/>
      <c r="E7" s="1123"/>
      <c r="F7" s="1123"/>
      <c r="G7" s="1123"/>
      <c r="H7" s="1124"/>
      <c r="I7" s="854" t="s">
        <v>557</v>
      </c>
      <c r="J7" s="42"/>
      <c r="K7" s="164"/>
    </row>
    <row r="8" spans="1:11" s="609" customFormat="1" ht="3" customHeight="1" thickBot="1">
      <c r="A8" s="601"/>
      <c r="B8" s="602"/>
      <c r="C8" s="603"/>
      <c r="D8" s="603"/>
      <c r="E8" s="603"/>
      <c r="F8" s="603"/>
      <c r="G8" s="604"/>
      <c r="H8" s="605"/>
      <c r="I8" s="606"/>
      <c r="J8" s="607"/>
      <c r="K8" s="608"/>
    </row>
    <row r="9" spans="1:11" ht="18" customHeight="1" thickBot="1">
      <c r="B9" s="165"/>
      <c r="C9" s="166"/>
      <c r="D9" s="167" t="s">
        <v>138</v>
      </c>
      <c r="E9" s="205" t="s">
        <v>433</v>
      </c>
      <c r="F9" s="163"/>
      <c r="G9" s="119"/>
      <c r="H9" s="168" t="s">
        <v>223</v>
      </c>
      <c r="I9" s="169"/>
      <c r="J9" s="170"/>
      <c r="K9" s="171"/>
    </row>
    <row r="10" spans="1:11" ht="18" customHeight="1">
      <c r="B10" s="165"/>
      <c r="C10" s="172"/>
      <c r="D10" s="173"/>
      <c r="E10" s="1142" t="s">
        <v>434</v>
      </c>
      <c r="F10" s="1143"/>
      <c r="G10" s="1143"/>
      <c r="H10" s="174"/>
      <c r="I10" s="175"/>
      <c r="J10" s="176"/>
      <c r="K10" s="171"/>
    </row>
    <row r="11" spans="1:11" ht="18" customHeight="1">
      <c r="B11" s="165"/>
      <c r="C11" s="172"/>
      <c r="D11" s="177"/>
      <c r="E11" s="1138" t="s">
        <v>435</v>
      </c>
      <c r="F11" s="1139"/>
      <c r="G11" s="1139"/>
      <c r="H11" s="178"/>
      <c r="I11" s="235"/>
      <c r="J11" s="176"/>
      <c r="K11" s="171"/>
    </row>
    <row r="12" spans="1:11" ht="18" customHeight="1">
      <c r="B12" s="165"/>
      <c r="C12" s="166"/>
      <c r="D12" s="180" t="s">
        <v>139</v>
      </c>
      <c r="E12" s="1140" t="s">
        <v>436</v>
      </c>
      <c r="F12" s="1141"/>
      <c r="G12" s="1141"/>
      <c r="H12" s="234"/>
      <c r="I12" s="215">
        <f>I10+I11</f>
        <v>0</v>
      </c>
      <c r="J12" s="170"/>
      <c r="K12" s="171"/>
    </row>
    <row r="13" spans="1:11" ht="18" customHeight="1" thickBot="1">
      <c r="B13" s="212"/>
      <c r="C13" s="216" t="s">
        <v>441</v>
      </c>
      <c r="D13" s="213"/>
      <c r="E13" s="214"/>
      <c r="F13" s="855"/>
      <c r="G13" s="855"/>
      <c r="H13" s="171"/>
      <c r="I13" s="215">
        <f>I9+I12</f>
        <v>0</v>
      </c>
      <c r="J13" s="170"/>
      <c r="K13" s="171"/>
    </row>
    <row r="14" spans="1:11" ht="18" customHeight="1" thickBot="1">
      <c r="B14" s="165"/>
      <c r="C14" s="166"/>
      <c r="D14" s="167" t="s">
        <v>135</v>
      </c>
      <c r="E14" s="205" t="s">
        <v>437</v>
      </c>
      <c r="F14" s="163"/>
      <c r="G14" s="119"/>
      <c r="H14" s="168" t="s">
        <v>223</v>
      </c>
      <c r="I14" s="169"/>
      <c r="J14" s="170"/>
      <c r="K14" s="171"/>
    </row>
    <row r="15" spans="1:11" ht="18" customHeight="1">
      <c r="B15" s="165"/>
      <c r="C15" s="172"/>
      <c r="D15" s="173"/>
      <c r="E15" s="1142" t="s">
        <v>438</v>
      </c>
      <c r="F15" s="1143"/>
      <c r="G15" s="1143"/>
      <c r="H15" s="174"/>
      <c r="I15" s="175"/>
      <c r="J15" s="176"/>
      <c r="K15" s="171"/>
    </row>
    <row r="16" spans="1:11" ht="18" customHeight="1">
      <c r="B16" s="165"/>
      <c r="C16" s="172"/>
      <c r="D16" s="177"/>
      <c r="E16" s="1138" t="s">
        <v>439</v>
      </c>
      <c r="F16" s="1139"/>
      <c r="G16" s="1139"/>
      <c r="H16" s="178"/>
      <c r="I16" s="179"/>
      <c r="J16" s="176"/>
      <c r="K16" s="171"/>
    </row>
    <row r="17" spans="1:11" ht="18" customHeight="1">
      <c r="B17" s="165"/>
      <c r="C17" s="166"/>
      <c r="D17" s="180" t="s">
        <v>136</v>
      </c>
      <c r="E17" s="1140" t="s">
        <v>440</v>
      </c>
      <c r="F17" s="1141"/>
      <c r="G17" s="1141"/>
      <c r="H17" s="181"/>
      <c r="I17" s="182">
        <f>SUM(I15:I16)</f>
        <v>0</v>
      </c>
      <c r="J17" s="170"/>
      <c r="K17" s="171"/>
    </row>
    <row r="18" spans="1:11" s="609" customFormat="1" ht="18" customHeight="1" thickBot="1">
      <c r="A18" s="601"/>
      <c r="B18" s="610"/>
      <c r="C18" s="611" t="s">
        <v>442</v>
      </c>
      <c r="D18" s="612"/>
      <c r="E18" s="613"/>
      <c r="F18" s="614"/>
      <c r="G18" s="614"/>
      <c r="H18" s="615"/>
      <c r="I18" s="616">
        <f>I14+I17</f>
        <v>0</v>
      </c>
      <c r="J18" s="617"/>
      <c r="K18" s="618"/>
    </row>
    <row r="19" spans="1:11" ht="18" customHeight="1" thickTop="1" thickBot="1">
      <c r="A19" s="43"/>
      <c r="B19" s="1135" t="s">
        <v>899</v>
      </c>
      <c r="C19" s="1136"/>
      <c r="D19" s="1137"/>
      <c r="E19" s="1137"/>
      <c r="F19" s="1137"/>
      <c r="G19" s="1137"/>
      <c r="H19" s="183" t="s">
        <v>225</v>
      </c>
      <c r="I19" s="589">
        <f>SUM(I13,I18)</f>
        <v>0</v>
      </c>
      <c r="J19" s="591" t="s">
        <v>255</v>
      </c>
      <c r="K19" s="170"/>
    </row>
    <row r="20" spans="1:11">
      <c r="B20" s="44"/>
      <c r="C20" s="44"/>
      <c r="D20" s="44"/>
      <c r="E20" s="44"/>
      <c r="F20" s="44"/>
      <c r="G20" s="44"/>
      <c r="H20" s="44"/>
      <c r="I20" s="44"/>
      <c r="J20" s="44"/>
      <c r="K20" s="44"/>
    </row>
    <row r="21" spans="1:11">
      <c r="A21" s="45"/>
      <c r="B21" s="90" t="s">
        <v>226</v>
      </c>
      <c r="C21" s="1144" t="s">
        <v>345</v>
      </c>
      <c r="D21" s="1144"/>
      <c r="E21" s="1144"/>
      <c r="F21" s="1144"/>
      <c r="G21" s="1144"/>
      <c r="H21" s="1144"/>
      <c r="I21" s="1144"/>
      <c r="J21" s="120"/>
      <c r="K21" s="45"/>
    </row>
    <row r="22" spans="1:11">
      <c r="A22" s="45"/>
      <c r="B22" s="90" t="s">
        <v>266</v>
      </c>
      <c r="C22" s="1144" t="s">
        <v>344</v>
      </c>
      <c r="D22" s="1144"/>
      <c r="E22" s="1144"/>
      <c r="F22" s="1144"/>
      <c r="G22" s="1144"/>
      <c r="H22" s="1144"/>
      <c r="I22" s="1144"/>
      <c r="J22" s="120"/>
      <c r="K22" s="45"/>
    </row>
    <row r="23" spans="1:11">
      <c r="A23" s="46"/>
      <c r="B23" s="30" t="s">
        <v>227</v>
      </c>
      <c r="C23" s="1144" t="s">
        <v>611</v>
      </c>
      <c r="D23" s="1144"/>
      <c r="E23" s="1144"/>
      <c r="F23" s="1144"/>
      <c r="G23" s="1144"/>
      <c r="H23" s="1144"/>
      <c r="I23" s="1144"/>
      <c r="J23" s="121"/>
      <c r="K23" s="46"/>
    </row>
    <row r="24" spans="1:11" ht="13.5" customHeight="1">
      <c r="A24" s="46"/>
      <c r="B24" s="90" t="s">
        <v>178</v>
      </c>
      <c r="C24" s="1116" t="s">
        <v>900</v>
      </c>
      <c r="D24" s="1116"/>
      <c r="E24" s="1116"/>
      <c r="F24" s="1116"/>
      <c r="G24" s="1116"/>
      <c r="H24" s="1116"/>
      <c r="I24" s="1116"/>
      <c r="J24" s="121"/>
      <c r="K24" s="46"/>
    </row>
    <row r="25" spans="1:11" ht="13.5" customHeight="1">
      <c r="B25" s="90" t="s">
        <v>175</v>
      </c>
      <c r="C25" s="1117" t="s">
        <v>343</v>
      </c>
      <c r="D25" s="1117"/>
      <c r="E25" s="1117"/>
      <c r="F25" s="1117"/>
      <c r="G25" s="1117"/>
      <c r="H25" s="1117"/>
      <c r="I25" s="1117"/>
      <c r="J25" s="122"/>
    </row>
    <row r="26" spans="1:11" s="609" customFormat="1" ht="14.25" thickBot="1">
      <c r="A26" s="601"/>
      <c r="B26" s="619"/>
      <c r="C26" s="619"/>
      <c r="D26" s="267"/>
      <c r="E26" s="267"/>
      <c r="F26" s="267"/>
      <c r="G26" s="267"/>
      <c r="H26" s="267"/>
      <c r="I26" s="267"/>
      <c r="J26" s="620"/>
      <c r="K26" s="601"/>
    </row>
    <row r="27" spans="1:11">
      <c r="B27" s="47"/>
      <c r="C27" s="47"/>
      <c r="D27" s="48"/>
      <c r="E27" s="48"/>
      <c r="F27" s="48"/>
      <c r="G27" s="1106" t="s">
        <v>228</v>
      </c>
      <c r="H27" s="1130"/>
      <c r="I27" s="1131"/>
      <c r="J27" s="123"/>
    </row>
    <row r="28" spans="1:11" ht="14.25" thickBot="1">
      <c r="G28" s="1132"/>
      <c r="H28" s="1133"/>
      <c r="I28" s="1134"/>
      <c r="J28" s="123"/>
    </row>
    <row r="31" spans="1:11">
      <c r="A31" s="49"/>
      <c r="B31" s="49"/>
      <c r="C31" s="49"/>
      <c r="D31" s="49"/>
      <c r="E31" s="49"/>
      <c r="F31" s="49"/>
      <c r="G31" s="49"/>
      <c r="H31" s="49"/>
      <c r="I31" s="49"/>
      <c r="J31" s="49"/>
      <c r="K31" s="49"/>
    </row>
  </sheetData>
  <mergeCells count="16">
    <mergeCell ref="G27:I28"/>
    <mergeCell ref="B19:G19"/>
    <mergeCell ref="E11:G11"/>
    <mergeCell ref="E12:G12"/>
    <mergeCell ref="B1:I1"/>
    <mergeCell ref="B7:H7"/>
    <mergeCell ref="E10:G10"/>
    <mergeCell ref="B3:I4"/>
    <mergeCell ref="E15:G15"/>
    <mergeCell ref="E16:G16"/>
    <mergeCell ref="E17:G17"/>
    <mergeCell ref="C21:I21"/>
    <mergeCell ref="C22:I22"/>
    <mergeCell ref="C23:I23"/>
    <mergeCell ref="C24:I24"/>
    <mergeCell ref="C25:I25"/>
  </mergeCells>
  <phoneticPr fontId="27"/>
  <printOptions horizontalCentered="1"/>
  <pageMargins left="0.59055118110236227" right="0.59055118110236227" top="0.78740157480314965" bottom="0.78740157480314965" header="0" footer="0"/>
  <pageSetup paperSize="9"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I32"/>
  <sheetViews>
    <sheetView zoomScaleNormal="100" workbookViewId="0">
      <selection activeCell="C21" sqref="C21:AI21"/>
    </sheetView>
  </sheetViews>
  <sheetFormatPr defaultRowHeight="13.5"/>
  <cols>
    <col min="1" max="4" width="2.625" style="50" customWidth="1"/>
    <col min="5" max="8" width="10.5" style="50" customWidth="1"/>
    <col min="9" max="9" width="8.875" style="50" customWidth="1"/>
    <col min="10" max="33" width="8.75" style="50" customWidth="1"/>
    <col min="34" max="34" width="12.625" style="50" customWidth="1"/>
    <col min="35" max="35" width="2.625" style="50" customWidth="1"/>
  </cols>
  <sheetData>
    <row r="1" spans="1:35" ht="14.25">
      <c r="A1" s="4"/>
      <c r="B1" s="1118" t="s">
        <v>278</v>
      </c>
      <c r="C1" s="1167"/>
      <c r="D1" s="1167"/>
      <c r="E1" s="1167"/>
      <c r="F1" s="1167"/>
      <c r="G1" s="1167"/>
      <c r="H1" s="1167"/>
      <c r="I1" s="1167"/>
      <c r="J1" s="1167"/>
      <c r="K1" s="1167"/>
      <c r="L1" s="1167"/>
      <c r="M1" s="1167"/>
      <c r="N1" s="1167"/>
      <c r="O1" s="1167"/>
      <c r="P1" s="1167"/>
      <c r="Q1" s="1167"/>
      <c r="R1" s="1167"/>
      <c r="S1" s="1167"/>
      <c r="T1" s="1167"/>
      <c r="U1" s="1167"/>
      <c r="V1" s="1167"/>
      <c r="W1" s="1167"/>
      <c r="X1" s="1167"/>
      <c r="Y1" s="1167"/>
      <c r="Z1" s="1167"/>
      <c r="AA1" s="1167"/>
      <c r="AB1" s="1167"/>
      <c r="AC1" s="1167"/>
      <c r="AD1" s="1167"/>
      <c r="AE1" s="1167"/>
      <c r="AF1" s="1167"/>
      <c r="AG1" s="1167"/>
      <c r="AH1" s="1167"/>
    </row>
    <row r="3" spans="1:35" ht="17.25">
      <c r="A3" s="51"/>
      <c r="B3" s="1168" t="s">
        <v>420</v>
      </c>
      <c r="C3" s="1169"/>
      <c r="D3" s="1169"/>
      <c r="E3" s="1169"/>
      <c r="F3" s="1169"/>
      <c r="G3" s="1169"/>
      <c r="H3" s="1169"/>
      <c r="I3" s="1169"/>
      <c r="J3" s="1169"/>
      <c r="K3" s="1169"/>
      <c r="L3" s="1169"/>
      <c r="M3" s="1169"/>
      <c r="N3" s="1169"/>
      <c r="O3" s="1169"/>
      <c r="P3" s="1169"/>
      <c r="Q3" s="1169"/>
      <c r="R3" s="1169"/>
      <c r="S3" s="1169"/>
      <c r="T3" s="1169"/>
      <c r="U3" s="1169"/>
      <c r="V3" s="1169"/>
      <c r="W3" s="1169"/>
      <c r="X3" s="1169"/>
      <c r="Y3" s="1169"/>
      <c r="Z3" s="1169"/>
      <c r="AA3" s="1169"/>
      <c r="AB3" s="1169"/>
      <c r="AC3" s="1169"/>
      <c r="AD3" s="1169"/>
      <c r="AE3" s="1169"/>
      <c r="AF3" s="1169"/>
      <c r="AG3" s="1169"/>
      <c r="AH3" s="1169"/>
      <c r="AI3" s="51"/>
    </row>
    <row r="4" spans="1:35" ht="17.25">
      <c r="A4" s="51"/>
      <c r="B4" s="52"/>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1"/>
    </row>
    <row r="5" spans="1:35" ht="14.25" thickBot="1">
      <c r="A5" s="54"/>
      <c r="B5" s="55"/>
      <c r="C5" s="56"/>
      <c r="D5" s="56"/>
      <c r="E5" s="57"/>
      <c r="F5" s="57"/>
      <c r="G5" s="57"/>
      <c r="H5" s="57"/>
      <c r="I5" s="57"/>
      <c r="J5" s="58"/>
      <c r="K5" s="58"/>
      <c r="L5" s="58"/>
      <c r="M5" s="58"/>
      <c r="N5" s="58"/>
      <c r="O5" s="58"/>
      <c r="P5" s="58"/>
      <c r="Q5" s="58"/>
      <c r="R5" s="58"/>
      <c r="S5" s="58"/>
      <c r="T5" s="58"/>
      <c r="U5" s="58"/>
      <c r="V5" s="58"/>
      <c r="W5" s="58"/>
      <c r="X5" s="58"/>
      <c r="Y5" s="58"/>
      <c r="Z5" s="58"/>
      <c r="AA5" s="58"/>
      <c r="AB5" s="58"/>
      <c r="AC5" s="58"/>
      <c r="AD5" s="58"/>
      <c r="AE5" s="57"/>
      <c r="AF5" s="57"/>
      <c r="AG5" s="57"/>
      <c r="AH5" s="59" t="s">
        <v>221</v>
      </c>
      <c r="AI5" s="54"/>
    </row>
    <row r="6" spans="1:35" ht="18" customHeight="1">
      <c r="A6" s="60"/>
      <c r="B6" s="1170" t="s">
        <v>229</v>
      </c>
      <c r="C6" s="1158"/>
      <c r="D6" s="1158"/>
      <c r="E6" s="1158"/>
      <c r="F6" s="1158"/>
      <c r="G6" s="1158"/>
      <c r="H6" s="1158"/>
      <c r="I6" s="1164"/>
      <c r="J6" s="1157" t="s">
        <v>154</v>
      </c>
      <c r="K6" s="1158"/>
      <c r="L6" s="1158"/>
      <c r="M6" s="1159"/>
      <c r="N6" s="1163" t="s">
        <v>444</v>
      </c>
      <c r="O6" s="1158"/>
      <c r="P6" s="1158"/>
      <c r="Q6" s="1158"/>
      <c r="R6" s="1158"/>
      <c r="S6" s="1158"/>
      <c r="T6" s="1158"/>
      <c r="U6" s="1158"/>
      <c r="V6" s="1158"/>
      <c r="W6" s="1158"/>
      <c r="X6" s="1158"/>
      <c r="Y6" s="1158"/>
      <c r="Z6" s="1158"/>
      <c r="AA6" s="1158"/>
      <c r="AB6" s="1158"/>
      <c r="AC6" s="1158"/>
      <c r="AD6" s="1158"/>
      <c r="AE6" s="1158"/>
      <c r="AF6" s="1158"/>
      <c r="AG6" s="1164"/>
      <c r="AH6" s="1177" t="s">
        <v>230</v>
      </c>
      <c r="AI6" s="61"/>
    </row>
    <row r="7" spans="1:35" ht="18" customHeight="1">
      <c r="A7" s="60"/>
      <c r="B7" s="1171"/>
      <c r="C7" s="1172"/>
      <c r="D7" s="1172"/>
      <c r="E7" s="1172"/>
      <c r="F7" s="1172"/>
      <c r="G7" s="1172"/>
      <c r="H7" s="1172"/>
      <c r="I7" s="1173"/>
      <c r="J7" s="1160"/>
      <c r="K7" s="1161"/>
      <c r="L7" s="1161"/>
      <c r="M7" s="1162"/>
      <c r="N7" s="1165"/>
      <c r="O7" s="1161"/>
      <c r="P7" s="1161"/>
      <c r="Q7" s="1161"/>
      <c r="R7" s="1161"/>
      <c r="S7" s="1161"/>
      <c r="T7" s="1161"/>
      <c r="U7" s="1161"/>
      <c r="V7" s="1161"/>
      <c r="W7" s="1161"/>
      <c r="X7" s="1161"/>
      <c r="Y7" s="1161"/>
      <c r="Z7" s="1161"/>
      <c r="AA7" s="1161"/>
      <c r="AB7" s="1161"/>
      <c r="AC7" s="1161"/>
      <c r="AD7" s="1161"/>
      <c r="AE7" s="1161"/>
      <c r="AF7" s="1161"/>
      <c r="AG7" s="1166"/>
      <c r="AH7" s="1178"/>
      <c r="AI7" s="61"/>
    </row>
    <row r="8" spans="1:35" ht="21" customHeight="1" thickBot="1">
      <c r="A8" s="60"/>
      <c r="B8" s="1174"/>
      <c r="C8" s="1175"/>
      <c r="D8" s="1175"/>
      <c r="E8" s="1175"/>
      <c r="F8" s="1175"/>
      <c r="G8" s="1175"/>
      <c r="H8" s="1175"/>
      <c r="I8" s="1176"/>
      <c r="J8" s="965" t="s">
        <v>398</v>
      </c>
      <c r="K8" s="966" t="s">
        <v>399</v>
      </c>
      <c r="L8" s="966" t="s">
        <v>400</v>
      </c>
      <c r="M8" s="966" t="s">
        <v>401</v>
      </c>
      <c r="N8" s="966" t="s">
        <v>402</v>
      </c>
      <c r="O8" s="966" t="s">
        <v>403</v>
      </c>
      <c r="P8" s="966" t="s">
        <v>404</v>
      </c>
      <c r="Q8" s="966" t="s">
        <v>405</v>
      </c>
      <c r="R8" s="966" t="s">
        <v>406</v>
      </c>
      <c r="S8" s="966" t="s">
        <v>407</v>
      </c>
      <c r="T8" s="966" t="s">
        <v>408</v>
      </c>
      <c r="U8" s="966" t="s">
        <v>409</v>
      </c>
      <c r="V8" s="966" t="s">
        <v>410</v>
      </c>
      <c r="W8" s="966" t="s">
        <v>411</v>
      </c>
      <c r="X8" s="966" t="s">
        <v>412</v>
      </c>
      <c r="Y8" s="966" t="s">
        <v>413</v>
      </c>
      <c r="Z8" s="966" t="s">
        <v>414</v>
      </c>
      <c r="AA8" s="966" t="s">
        <v>415</v>
      </c>
      <c r="AB8" s="966" t="s">
        <v>416</v>
      </c>
      <c r="AC8" s="966" t="s">
        <v>417</v>
      </c>
      <c r="AD8" s="966" t="s">
        <v>418</v>
      </c>
      <c r="AE8" s="966" t="s">
        <v>613</v>
      </c>
      <c r="AF8" s="966" t="s">
        <v>614</v>
      </c>
      <c r="AG8" s="967" t="s">
        <v>615</v>
      </c>
      <c r="AH8" s="1179"/>
      <c r="AI8" s="61"/>
    </row>
    <row r="9" spans="1:35" ht="21" customHeight="1" thickBot="1">
      <c r="A9" s="62"/>
      <c r="B9" s="186" t="s">
        <v>144</v>
      </c>
      <c r="C9" s="1149" t="s">
        <v>303</v>
      </c>
      <c r="D9" s="1149"/>
      <c r="E9" s="1149"/>
      <c r="F9" s="1149"/>
      <c r="G9" s="1149"/>
      <c r="H9" s="1149"/>
      <c r="I9" s="1156"/>
      <c r="J9" s="276"/>
      <c r="K9" s="277"/>
      <c r="L9" s="277"/>
      <c r="M9" s="278"/>
      <c r="N9" s="279">
        <v>0</v>
      </c>
      <c r="O9" s="279">
        <v>0</v>
      </c>
      <c r="P9" s="279">
        <v>0</v>
      </c>
      <c r="Q9" s="279">
        <v>0</v>
      </c>
      <c r="R9" s="279">
        <v>0</v>
      </c>
      <c r="S9" s="279">
        <v>0</v>
      </c>
      <c r="T9" s="279">
        <v>0</v>
      </c>
      <c r="U9" s="279">
        <v>0</v>
      </c>
      <c r="V9" s="279">
        <v>0</v>
      </c>
      <c r="W9" s="279">
        <v>0</v>
      </c>
      <c r="X9" s="279">
        <v>0</v>
      </c>
      <c r="Y9" s="279">
        <v>0</v>
      </c>
      <c r="Z9" s="279">
        <v>0</v>
      </c>
      <c r="AA9" s="279">
        <v>0</v>
      </c>
      <c r="AB9" s="279">
        <v>0</v>
      </c>
      <c r="AC9" s="279">
        <v>0</v>
      </c>
      <c r="AD9" s="279">
        <v>0</v>
      </c>
      <c r="AE9" s="279">
        <v>0</v>
      </c>
      <c r="AF9" s="279">
        <v>0</v>
      </c>
      <c r="AG9" s="279">
        <v>0</v>
      </c>
      <c r="AH9" s="280">
        <f>SUM(J9:AG9)</f>
        <v>0</v>
      </c>
      <c r="AI9" s="61"/>
    </row>
    <row r="10" spans="1:35" ht="21" customHeight="1">
      <c r="A10" s="62"/>
      <c r="B10" s="63"/>
      <c r="D10" s="187" t="s">
        <v>140</v>
      </c>
      <c r="E10" s="207" t="s">
        <v>433</v>
      </c>
      <c r="F10" s="207"/>
      <c r="G10" s="207"/>
      <c r="H10" s="207"/>
      <c r="I10" s="208"/>
      <c r="J10" s="126">
        <v>0</v>
      </c>
      <c r="K10" s="127">
        <v>0</v>
      </c>
      <c r="L10" s="127">
        <v>0</v>
      </c>
      <c r="M10" s="273">
        <v>0</v>
      </c>
      <c r="N10" s="129"/>
      <c r="O10" s="129"/>
      <c r="P10" s="128"/>
      <c r="Q10" s="129"/>
      <c r="R10" s="129"/>
      <c r="S10" s="128"/>
      <c r="T10" s="129"/>
      <c r="U10" s="129"/>
      <c r="V10" s="129"/>
      <c r="W10" s="129"/>
      <c r="X10" s="129"/>
      <c r="Y10" s="129"/>
      <c r="Z10" s="129"/>
      <c r="AA10" s="128"/>
      <c r="AB10" s="129"/>
      <c r="AC10" s="129"/>
      <c r="AD10" s="129"/>
      <c r="AE10" s="129"/>
      <c r="AF10" s="129"/>
      <c r="AG10" s="129"/>
      <c r="AH10" s="130">
        <f>SUM(J10:AG10)</f>
        <v>0</v>
      </c>
      <c r="AI10" s="61"/>
    </row>
    <row r="11" spans="1:35" ht="21" customHeight="1">
      <c r="A11" s="62"/>
      <c r="B11" s="63"/>
      <c r="D11" s="236" t="s">
        <v>141</v>
      </c>
      <c r="E11" s="237" t="s">
        <v>445</v>
      </c>
      <c r="F11" s="237"/>
      <c r="G11" s="237"/>
      <c r="H11" s="237"/>
      <c r="I11" s="238"/>
      <c r="J11" s="239">
        <v>0</v>
      </c>
      <c r="K11" s="240">
        <v>0</v>
      </c>
      <c r="L11" s="240">
        <v>0</v>
      </c>
      <c r="M11" s="274">
        <v>0</v>
      </c>
      <c r="N11" s="241"/>
      <c r="O11" s="241"/>
      <c r="P11" s="242"/>
      <c r="Q11" s="241"/>
      <c r="R11" s="241"/>
      <c r="S11" s="242"/>
      <c r="T11" s="241"/>
      <c r="U11" s="241"/>
      <c r="V11" s="241"/>
      <c r="W11" s="241"/>
      <c r="X11" s="241"/>
      <c r="Y11" s="241"/>
      <c r="Z11" s="241"/>
      <c r="AA11" s="242"/>
      <c r="AB11" s="241"/>
      <c r="AC11" s="241"/>
      <c r="AD11" s="241"/>
      <c r="AE11" s="241"/>
      <c r="AF11" s="241"/>
      <c r="AG11" s="241"/>
      <c r="AH11" s="243">
        <f>SUM(J11:AG11)</f>
        <v>0</v>
      </c>
      <c r="AI11" s="61"/>
    </row>
    <row r="12" spans="1:35" ht="21" customHeight="1">
      <c r="A12" s="62"/>
      <c r="B12" s="217"/>
      <c r="C12" s="65" t="s">
        <v>135</v>
      </c>
      <c r="D12" s="211" t="s">
        <v>446</v>
      </c>
      <c r="E12" s="211"/>
      <c r="F12" s="211"/>
      <c r="G12" s="211"/>
      <c r="H12" s="211"/>
      <c r="I12" s="226"/>
      <c r="J12" s="227">
        <f t="shared" ref="J12:AH12" si="0">SUM(J10:J11)</f>
        <v>0</v>
      </c>
      <c r="K12" s="228">
        <f t="shared" si="0"/>
        <v>0</v>
      </c>
      <c r="L12" s="228">
        <f t="shared" si="0"/>
        <v>0</v>
      </c>
      <c r="M12" s="275">
        <f t="shared" si="0"/>
        <v>0</v>
      </c>
      <c r="N12" s="270">
        <f t="shared" si="0"/>
        <v>0</v>
      </c>
      <c r="O12" s="229">
        <f t="shared" si="0"/>
        <v>0</v>
      </c>
      <c r="P12" s="230">
        <f t="shared" si="0"/>
        <v>0</v>
      </c>
      <c r="Q12" s="229">
        <f t="shared" si="0"/>
        <v>0</v>
      </c>
      <c r="R12" s="229">
        <f t="shared" si="0"/>
        <v>0</v>
      </c>
      <c r="S12" s="230">
        <f t="shared" si="0"/>
        <v>0</v>
      </c>
      <c r="T12" s="229">
        <f t="shared" si="0"/>
        <v>0</v>
      </c>
      <c r="U12" s="229">
        <f t="shared" si="0"/>
        <v>0</v>
      </c>
      <c r="V12" s="229">
        <f t="shared" si="0"/>
        <v>0</v>
      </c>
      <c r="W12" s="229">
        <f t="shared" si="0"/>
        <v>0</v>
      </c>
      <c r="X12" s="229">
        <f t="shared" si="0"/>
        <v>0</v>
      </c>
      <c r="Y12" s="229">
        <f t="shared" si="0"/>
        <v>0</v>
      </c>
      <c r="Z12" s="229">
        <f t="shared" si="0"/>
        <v>0</v>
      </c>
      <c r="AA12" s="230">
        <f t="shared" si="0"/>
        <v>0</v>
      </c>
      <c r="AB12" s="229">
        <f t="shared" si="0"/>
        <v>0</v>
      </c>
      <c r="AC12" s="229">
        <f t="shared" si="0"/>
        <v>0</v>
      </c>
      <c r="AD12" s="229">
        <f t="shared" si="0"/>
        <v>0</v>
      </c>
      <c r="AE12" s="229">
        <f t="shared" si="0"/>
        <v>0</v>
      </c>
      <c r="AF12" s="229">
        <f t="shared" si="0"/>
        <v>0</v>
      </c>
      <c r="AG12" s="229">
        <f t="shared" si="0"/>
        <v>0</v>
      </c>
      <c r="AH12" s="231">
        <f t="shared" si="0"/>
        <v>0</v>
      </c>
      <c r="AI12" s="61"/>
    </row>
    <row r="13" spans="1:35" ht="21" customHeight="1">
      <c r="A13" s="62"/>
      <c r="B13" s="63"/>
      <c r="D13" s="220" t="s">
        <v>83</v>
      </c>
      <c r="E13" s="218" t="s">
        <v>437</v>
      </c>
      <c r="F13" s="218"/>
      <c r="G13" s="218"/>
      <c r="H13" s="218"/>
      <c r="I13" s="219"/>
      <c r="J13" s="221">
        <v>0</v>
      </c>
      <c r="K13" s="222">
        <v>0</v>
      </c>
      <c r="L13" s="222">
        <v>0</v>
      </c>
      <c r="M13" s="222">
        <v>0</v>
      </c>
      <c r="N13" s="271"/>
      <c r="O13" s="223"/>
      <c r="P13" s="224"/>
      <c r="Q13" s="223"/>
      <c r="R13" s="223"/>
      <c r="S13" s="224"/>
      <c r="T13" s="223"/>
      <c r="U13" s="223"/>
      <c r="V13" s="223"/>
      <c r="W13" s="223"/>
      <c r="X13" s="223"/>
      <c r="Y13" s="223"/>
      <c r="Z13" s="223"/>
      <c r="AA13" s="224"/>
      <c r="AB13" s="223"/>
      <c r="AC13" s="223"/>
      <c r="AD13" s="223"/>
      <c r="AE13" s="223"/>
      <c r="AF13" s="223"/>
      <c r="AG13" s="223"/>
      <c r="AH13" s="225">
        <f>SUM(J13:AG13)</f>
        <v>0</v>
      </c>
      <c r="AI13" s="61"/>
    </row>
    <row r="14" spans="1:35" ht="21" customHeight="1">
      <c r="A14" s="62"/>
      <c r="B14" s="63"/>
      <c r="D14" s="184" t="s">
        <v>83</v>
      </c>
      <c r="E14" s="209" t="s">
        <v>564</v>
      </c>
      <c r="F14" s="209"/>
      <c r="G14" s="209"/>
      <c r="H14" s="209"/>
      <c r="I14" s="210"/>
      <c r="J14" s="131">
        <v>0</v>
      </c>
      <c r="K14" s="132">
        <v>0</v>
      </c>
      <c r="L14" s="132">
        <v>0</v>
      </c>
      <c r="M14" s="132">
        <v>0</v>
      </c>
      <c r="N14" s="272"/>
      <c r="O14" s="134"/>
      <c r="P14" s="133"/>
      <c r="Q14" s="134"/>
      <c r="R14" s="134"/>
      <c r="S14" s="133"/>
      <c r="T14" s="134"/>
      <c r="U14" s="134"/>
      <c r="V14" s="134"/>
      <c r="W14" s="134"/>
      <c r="X14" s="134"/>
      <c r="Y14" s="134"/>
      <c r="Z14" s="134"/>
      <c r="AA14" s="133"/>
      <c r="AB14" s="134"/>
      <c r="AC14" s="134"/>
      <c r="AD14" s="134"/>
      <c r="AE14" s="134"/>
      <c r="AF14" s="134"/>
      <c r="AG14" s="134"/>
      <c r="AH14" s="135">
        <f>SUM(J14:AG14)</f>
        <v>0</v>
      </c>
      <c r="AI14" s="61"/>
    </row>
    <row r="15" spans="1:35" ht="21" customHeight="1">
      <c r="A15" s="62"/>
      <c r="B15" s="217"/>
      <c r="C15" s="65" t="s">
        <v>136</v>
      </c>
      <c r="D15" s="211" t="s">
        <v>447</v>
      </c>
      <c r="E15" s="211"/>
      <c r="F15" s="211"/>
      <c r="G15" s="211"/>
      <c r="H15" s="211"/>
      <c r="I15" s="226"/>
      <c r="J15" s="227">
        <f>SUM(J13:J14)</f>
        <v>0</v>
      </c>
      <c r="K15" s="228">
        <f t="shared" ref="K15:AG15" si="1">SUM(K13:K14)</f>
        <v>0</v>
      </c>
      <c r="L15" s="228">
        <f t="shared" si="1"/>
        <v>0</v>
      </c>
      <c r="M15" s="275">
        <f t="shared" si="1"/>
        <v>0</v>
      </c>
      <c r="N15" s="270">
        <f>SUM(N13:N14)</f>
        <v>0</v>
      </c>
      <c r="O15" s="229">
        <f t="shared" si="1"/>
        <v>0</v>
      </c>
      <c r="P15" s="230">
        <f t="shared" si="1"/>
        <v>0</v>
      </c>
      <c r="Q15" s="229">
        <f t="shared" si="1"/>
        <v>0</v>
      </c>
      <c r="R15" s="229">
        <f t="shared" si="1"/>
        <v>0</v>
      </c>
      <c r="S15" s="230">
        <f t="shared" si="1"/>
        <v>0</v>
      </c>
      <c r="T15" s="229">
        <f t="shared" si="1"/>
        <v>0</v>
      </c>
      <c r="U15" s="229">
        <f t="shared" si="1"/>
        <v>0</v>
      </c>
      <c r="V15" s="229">
        <f t="shared" si="1"/>
        <v>0</v>
      </c>
      <c r="W15" s="229">
        <f t="shared" si="1"/>
        <v>0</v>
      </c>
      <c r="X15" s="229">
        <f t="shared" si="1"/>
        <v>0</v>
      </c>
      <c r="Y15" s="229">
        <f t="shared" si="1"/>
        <v>0</v>
      </c>
      <c r="Z15" s="229">
        <f t="shared" si="1"/>
        <v>0</v>
      </c>
      <c r="AA15" s="230">
        <f t="shared" si="1"/>
        <v>0</v>
      </c>
      <c r="AB15" s="229">
        <f t="shared" si="1"/>
        <v>0</v>
      </c>
      <c r="AC15" s="229">
        <f t="shared" si="1"/>
        <v>0</v>
      </c>
      <c r="AD15" s="229">
        <f t="shared" si="1"/>
        <v>0</v>
      </c>
      <c r="AE15" s="229">
        <f t="shared" si="1"/>
        <v>0</v>
      </c>
      <c r="AF15" s="229">
        <f t="shared" si="1"/>
        <v>0</v>
      </c>
      <c r="AG15" s="229">
        <f t="shared" si="1"/>
        <v>0</v>
      </c>
      <c r="AH15" s="231">
        <f>SUM(AH13:AH14)</f>
        <v>0</v>
      </c>
      <c r="AI15" s="61"/>
    </row>
    <row r="16" spans="1:35" ht="21" customHeight="1" thickBot="1">
      <c r="A16" s="62"/>
      <c r="B16" s="106" t="s">
        <v>142</v>
      </c>
      <c r="C16" s="1154" t="s">
        <v>443</v>
      </c>
      <c r="D16" s="1154"/>
      <c r="E16" s="1154"/>
      <c r="F16" s="1154"/>
      <c r="G16" s="1154"/>
      <c r="H16" s="1154"/>
      <c r="I16" s="1155"/>
      <c r="J16" s="124">
        <f>SUM(J12,J15)</f>
        <v>0</v>
      </c>
      <c r="K16" s="108">
        <f t="shared" ref="K16:AG16" si="2">SUM(K12,K15)</f>
        <v>0</v>
      </c>
      <c r="L16" s="108">
        <f t="shared" si="2"/>
        <v>0</v>
      </c>
      <c r="M16" s="110">
        <f t="shared" si="2"/>
        <v>0</v>
      </c>
      <c r="N16" s="110">
        <f t="shared" si="2"/>
        <v>0</v>
      </c>
      <c r="O16" s="108">
        <f t="shared" si="2"/>
        <v>0</v>
      </c>
      <c r="P16" s="108">
        <f t="shared" si="2"/>
        <v>0</v>
      </c>
      <c r="Q16" s="108">
        <f t="shared" si="2"/>
        <v>0</v>
      </c>
      <c r="R16" s="108">
        <f t="shared" si="2"/>
        <v>0</v>
      </c>
      <c r="S16" s="108">
        <f t="shared" si="2"/>
        <v>0</v>
      </c>
      <c r="T16" s="108">
        <f t="shared" si="2"/>
        <v>0</v>
      </c>
      <c r="U16" s="108">
        <f t="shared" si="2"/>
        <v>0</v>
      </c>
      <c r="V16" s="108">
        <f t="shared" si="2"/>
        <v>0</v>
      </c>
      <c r="W16" s="108">
        <f t="shared" si="2"/>
        <v>0</v>
      </c>
      <c r="X16" s="108">
        <f t="shared" si="2"/>
        <v>0</v>
      </c>
      <c r="Y16" s="108">
        <f t="shared" si="2"/>
        <v>0</v>
      </c>
      <c r="Z16" s="108">
        <f t="shared" si="2"/>
        <v>0</v>
      </c>
      <c r="AA16" s="108">
        <f t="shared" si="2"/>
        <v>0</v>
      </c>
      <c r="AB16" s="108">
        <f t="shared" si="2"/>
        <v>0</v>
      </c>
      <c r="AC16" s="108">
        <f t="shared" si="2"/>
        <v>0</v>
      </c>
      <c r="AD16" s="108">
        <f t="shared" si="2"/>
        <v>0</v>
      </c>
      <c r="AE16" s="108">
        <f t="shared" si="2"/>
        <v>0</v>
      </c>
      <c r="AF16" s="108">
        <f t="shared" si="2"/>
        <v>0</v>
      </c>
      <c r="AG16" s="108">
        <f t="shared" si="2"/>
        <v>0</v>
      </c>
      <c r="AH16" s="66">
        <f>SUM(AH12,AH15)</f>
        <v>0</v>
      </c>
      <c r="AI16" s="61"/>
    </row>
    <row r="17" spans="1:35" ht="21" customHeight="1" thickBot="1">
      <c r="A17" s="62"/>
      <c r="B17" s="185" t="s">
        <v>143</v>
      </c>
      <c r="C17" s="1149" t="s">
        <v>362</v>
      </c>
      <c r="D17" s="1150"/>
      <c r="E17" s="1150"/>
      <c r="F17" s="1150"/>
      <c r="G17" s="1150"/>
      <c r="H17" s="1150"/>
      <c r="I17" s="1151"/>
      <c r="J17" s="124">
        <f t="shared" ref="J17:AH17" si="3">SUM(J9,J16)</f>
        <v>0</v>
      </c>
      <c r="K17" s="108">
        <f t="shared" si="3"/>
        <v>0</v>
      </c>
      <c r="L17" s="108">
        <f t="shared" si="3"/>
        <v>0</v>
      </c>
      <c r="M17" s="110">
        <f t="shared" si="3"/>
        <v>0</v>
      </c>
      <c r="N17" s="110">
        <f t="shared" si="3"/>
        <v>0</v>
      </c>
      <c r="O17" s="110">
        <f t="shared" si="3"/>
        <v>0</v>
      </c>
      <c r="P17" s="110">
        <f t="shared" si="3"/>
        <v>0</v>
      </c>
      <c r="Q17" s="110">
        <f t="shared" si="3"/>
        <v>0</v>
      </c>
      <c r="R17" s="110">
        <f t="shared" si="3"/>
        <v>0</v>
      </c>
      <c r="S17" s="110">
        <f t="shared" si="3"/>
        <v>0</v>
      </c>
      <c r="T17" s="110">
        <f t="shared" si="3"/>
        <v>0</v>
      </c>
      <c r="U17" s="110">
        <f t="shared" si="3"/>
        <v>0</v>
      </c>
      <c r="V17" s="110">
        <f t="shared" si="3"/>
        <v>0</v>
      </c>
      <c r="W17" s="110">
        <f t="shared" si="3"/>
        <v>0</v>
      </c>
      <c r="X17" s="110">
        <f t="shared" si="3"/>
        <v>0</v>
      </c>
      <c r="Y17" s="110">
        <f t="shared" si="3"/>
        <v>0</v>
      </c>
      <c r="Z17" s="110">
        <f t="shared" si="3"/>
        <v>0</v>
      </c>
      <c r="AA17" s="110">
        <f t="shared" si="3"/>
        <v>0</v>
      </c>
      <c r="AB17" s="110">
        <f t="shared" si="3"/>
        <v>0</v>
      </c>
      <c r="AC17" s="110">
        <f t="shared" si="3"/>
        <v>0</v>
      </c>
      <c r="AD17" s="110">
        <f t="shared" si="3"/>
        <v>0</v>
      </c>
      <c r="AE17" s="110">
        <f t="shared" si="3"/>
        <v>0</v>
      </c>
      <c r="AF17" s="110">
        <f t="shared" si="3"/>
        <v>0</v>
      </c>
      <c r="AG17" s="110">
        <f t="shared" si="3"/>
        <v>0</v>
      </c>
      <c r="AH17" s="66">
        <f t="shared" si="3"/>
        <v>0</v>
      </c>
      <c r="AI17" s="61"/>
    </row>
    <row r="18" spans="1:35">
      <c r="A18" s="61"/>
      <c r="B18" s="67"/>
      <c r="C18" s="68"/>
      <c r="D18" s="68"/>
      <c r="E18" s="68"/>
      <c r="F18" s="68"/>
      <c r="G18" s="68"/>
      <c r="H18" s="68"/>
      <c r="I18" s="68"/>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1"/>
    </row>
    <row r="19" spans="1:35">
      <c r="A19" s="45"/>
      <c r="B19" s="90" t="s">
        <v>269</v>
      </c>
      <c r="C19" s="1152" t="s">
        <v>270</v>
      </c>
      <c r="D19" s="1152"/>
      <c r="E19" s="1152"/>
      <c r="F19" s="1152"/>
      <c r="G19" s="1152"/>
      <c r="H19" s="1152"/>
      <c r="I19" s="1152"/>
      <c r="J19" s="1152"/>
      <c r="K19" s="1152"/>
      <c r="L19" s="1152"/>
      <c r="M19" s="1152"/>
      <c r="N19" s="1152"/>
      <c r="O19" s="1152"/>
      <c r="P19" s="1152"/>
      <c r="Q19" s="1152"/>
      <c r="R19" s="1152"/>
      <c r="S19" s="1152"/>
      <c r="T19" s="1152"/>
      <c r="U19" s="1152"/>
      <c r="V19" s="1152"/>
      <c r="W19" s="1152"/>
      <c r="X19" s="1152"/>
      <c r="Y19" s="1152"/>
      <c r="Z19" s="1152"/>
      <c r="AA19" s="1152"/>
      <c r="AB19" s="1152"/>
      <c r="AC19" s="1152"/>
      <c r="AD19" s="1152"/>
      <c r="AE19" s="1152"/>
      <c r="AF19" s="1152"/>
      <c r="AG19" s="1152"/>
      <c r="AH19" s="1152"/>
      <c r="AI19" s="1152"/>
    </row>
    <row r="20" spans="1:35">
      <c r="A20" s="45"/>
      <c r="B20" s="90" t="s">
        <v>271</v>
      </c>
      <c r="C20" s="1144" t="s">
        <v>345</v>
      </c>
      <c r="D20" s="1144"/>
      <c r="E20" s="1144"/>
      <c r="F20" s="1144"/>
      <c r="G20" s="1144"/>
      <c r="H20" s="1144"/>
      <c r="I20" s="1144"/>
      <c r="J20" s="1144"/>
      <c r="K20" s="1144"/>
      <c r="L20" s="1144"/>
      <c r="M20" s="1144"/>
      <c r="N20" s="1144"/>
      <c r="O20" s="1144"/>
      <c r="P20" s="1144"/>
      <c r="Q20" s="1144"/>
      <c r="R20" s="1144"/>
      <c r="S20" s="1144"/>
      <c r="T20" s="1144"/>
      <c r="U20" s="1144"/>
      <c r="V20" s="1144"/>
      <c r="W20" s="1144"/>
      <c r="X20" s="1144"/>
      <c r="Y20" s="1144"/>
      <c r="Z20" s="1144"/>
      <c r="AA20" s="1144"/>
      <c r="AB20" s="1144"/>
      <c r="AC20" s="1144"/>
      <c r="AD20" s="1144"/>
      <c r="AE20" s="1144"/>
      <c r="AF20" s="1144"/>
      <c r="AG20" s="1144"/>
      <c r="AH20" s="1144"/>
      <c r="AI20" s="1144"/>
    </row>
    <row r="21" spans="1:35">
      <c r="A21" s="45"/>
      <c r="B21" s="30" t="s">
        <v>272</v>
      </c>
      <c r="C21" s="1144" t="s">
        <v>611</v>
      </c>
      <c r="D21" s="1144"/>
      <c r="E21" s="1144"/>
      <c r="F21" s="1144"/>
      <c r="G21" s="1144"/>
      <c r="H21" s="1144"/>
      <c r="I21" s="1144"/>
      <c r="J21" s="1144"/>
      <c r="K21" s="1144"/>
      <c r="L21" s="1144"/>
      <c r="M21" s="1144"/>
      <c r="N21" s="1144"/>
      <c r="O21" s="1144"/>
      <c r="P21" s="1144"/>
      <c r="Q21" s="1144"/>
      <c r="R21" s="1144"/>
      <c r="S21" s="1144"/>
      <c r="T21" s="1144"/>
      <c r="U21" s="1144"/>
      <c r="V21" s="1144"/>
      <c r="W21" s="1144"/>
      <c r="X21" s="1144"/>
      <c r="Y21" s="1144"/>
      <c r="Z21" s="1144"/>
      <c r="AA21" s="1144"/>
      <c r="AB21" s="1144"/>
      <c r="AC21" s="1144"/>
      <c r="AD21" s="1144"/>
      <c r="AE21" s="1144"/>
      <c r="AF21" s="1144"/>
      <c r="AG21" s="1144"/>
      <c r="AH21" s="1144"/>
      <c r="AI21" s="1144"/>
    </row>
    <row r="22" spans="1:35">
      <c r="B22" s="90" t="s">
        <v>267</v>
      </c>
      <c r="C22" s="1117" t="s">
        <v>980</v>
      </c>
      <c r="D22" s="1117"/>
      <c r="E22" s="1117"/>
      <c r="F22" s="1117"/>
      <c r="G22" s="1117"/>
      <c r="H22" s="1117"/>
      <c r="I22" s="1117"/>
      <c r="J22" s="1117"/>
      <c r="K22" s="1117"/>
      <c r="L22" s="1117"/>
      <c r="M22" s="1117"/>
      <c r="N22" s="1117"/>
      <c r="O22" s="1117"/>
      <c r="P22" s="1117"/>
      <c r="Q22" s="1117"/>
      <c r="R22" s="1117"/>
      <c r="S22" s="1117"/>
      <c r="T22" s="1117"/>
      <c r="U22" s="1117"/>
      <c r="V22" s="1117"/>
      <c r="W22" s="1117"/>
      <c r="X22" s="1117"/>
      <c r="Y22" s="1117"/>
      <c r="Z22" s="1117"/>
      <c r="AA22" s="1117"/>
      <c r="AB22" s="1117"/>
      <c r="AC22" s="1117"/>
      <c r="AD22" s="1117"/>
      <c r="AE22" s="1117"/>
      <c r="AF22" s="1117"/>
      <c r="AG22" s="1117"/>
      <c r="AH22" s="1117"/>
      <c r="AI22" s="1117"/>
    </row>
    <row r="23" spans="1:35">
      <c r="B23" s="90" t="s">
        <v>268</v>
      </c>
      <c r="C23" s="1153" t="s">
        <v>343</v>
      </c>
      <c r="D23" s="1153"/>
      <c r="E23" s="1153"/>
      <c r="F23" s="1153"/>
      <c r="G23" s="1153"/>
      <c r="H23" s="1153"/>
      <c r="I23" s="1153"/>
      <c r="J23" s="1153"/>
      <c r="K23" s="1153"/>
      <c r="L23" s="1153"/>
      <c r="M23" s="1153"/>
      <c r="N23" s="1153"/>
      <c r="O23" s="1153"/>
      <c r="P23" s="1153"/>
      <c r="Q23" s="1153"/>
      <c r="R23" s="1153"/>
      <c r="S23" s="1153"/>
      <c r="T23" s="1153"/>
      <c r="U23" s="1153"/>
      <c r="V23" s="1153"/>
      <c r="W23" s="1153"/>
      <c r="X23" s="1153"/>
      <c r="Y23" s="1153"/>
      <c r="Z23" s="1153"/>
      <c r="AA23" s="1153"/>
      <c r="AB23" s="1153"/>
      <c r="AC23" s="1153"/>
      <c r="AD23" s="1153"/>
      <c r="AE23" s="1153"/>
      <c r="AF23" s="1153"/>
      <c r="AG23" s="1153"/>
      <c r="AH23" s="1153"/>
      <c r="AI23" s="1153"/>
    </row>
    <row r="24" spans="1:35" ht="14.25" thickBot="1">
      <c r="B24" s="90"/>
      <c r="C24" s="91"/>
      <c r="D24" s="267"/>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row>
    <row r="25" spans="1:35">
      <c r="D25" s="269"/>
      <c r="E25" s="269"/>
      <c r="F25" s="269"/>
      <c r="G25" s="269"/>
      <c r="H25" s="269"/>
      <c r="I25" s="269"/>
      <c r="J25" s="269"/>
      <c r="K25" s="269"/>
      <c r="L25" s="269"/>
      <c r="M25" s="269"/>
      <c r="N25" s="269"/>
      <c r="O25" s="269"/>
      <c r="P25" s="269"/>
      <c r="Q25" s="269"/>
      <c r="R25" s="269"/>
      <c r="S25" s="269"/>
      <c r="T25" s="269"/>
      <c r="U25" s="269"/>
      <c r="V25" s="269"/>
      <c r="W25" s="269"/>
      <c r="X25" s="269"/>
      <c r="Y25" s="269"/>
      <c r="Z25" s="269"/>
      <c r="AA25" s="269"/>
      <c r="AB25" s="269"/>
      <c r="AC25" s="269"/>
      <c r="AD25" s="1145" t="s">
        <v>228</v>
      </c>
      <c r="AE25" s="1146"/>
      <c r="AF25" s="856"/>
      <c r="AG25" s="856"/>
      <c r="AH25" s="857"/>
      <c r="AI25" s="269"/>
    </row>
    <row r="26" spans="1:35" ht="14.25" thickBot="1">
      <c r="D26" s="269"/>
      <c r="E26" s="269"/>
      <c r="F26" s="269"/>
      <c r="G26" s="269"/>
      <c r="H26" s="269"/>
      <c r="I26" s="269"/>
      <c r="J26" s="269"/>
      <c r="K26" s="269"/>
      <c r="L26" s="269"/>
      <c r="M26" s="269"/>
      <c r="N26" s="269"/>
      <c r="O26" s="269"/>
      <c r="P26" s="269"/>
      <c r="Q26" s="269"/>
      <c r="R26" s="269"/>
      <c r="S26" s="269"/>
      <c r="T26" s="269"/>
      <c r="U26" s="269"/>
      <c r="V26" s="269"/>
      <c r="W26" s="269"/>
      <c r="X26" s="269"/>
      <c r="Y26" s="269"/>
      <c r="Z26" s="269"/>
      <c r="AA26" s="269"/>
      <c r="AB26" s="269"/>
      <c r="AC26" s="269"/>
      <c r="AD26" s="1147"/>
      <c r="AE26" s="1148"/>
      <c r="AF26" s="858"/>
      <c r="AG26" s="858"/>
      <c r="AH26" s="859"/>
      <c r="AI26" s="269"/>
    </row>
    <row r="27" spans="1:35">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row>
    <row r="28" spans="1:35">
      <c r="D28" s="269"/>
      <c r="E28" s="269"/>
      <c r="F28" s="269"/>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row>
    <row r="29" spans="1:35">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c r="AE29" s="269"/>
      <c r="AF29" s="269"/>
      <c r="AG29" s="269"/>
      <c r="AH29" s="269"/>
      <c r="AI29" s="269"/>
    </row>
    <row r="30" spans="1:35">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row>
    <row r="31" spans="1:35">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row>
    <row r="32" spans="1:35">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row>
  </sheetData>
  <mergeCells count="15">
    <mergeCell ref="C16:I16"/>
    <mergeCell ref="C9:I9"/>
    <mergeCell ref="J6:M7"/>
    <mergeCell ref="N6:AG7"/>
    <mergeCell ref="B1:AH1"/>
    <mergeCell ref="B3:AH3"/>
    <mergeCell ref="B6:I8"/>
    <mergeCell ref="AH6:AH8"/>
    <mergeCell ref="AD25:AE26"/>
    <mergeCell ref="C17:I17"/>
    <mergeCell ref="C19:AI19"/>
    <mergeCell ref="C20:AI20"/>
    <mergeCell ref="C21:AI21"/>
    <mergeCell ref="C22:AI22"/>
    <mergeCell ref="C23:AI23"/>
  </mergeCells>
  <phoneticPr fontId="27"/>
  <pageMargins left="0.78740157480314965" right="0.78740157480314965" top="0.98425196850393704" bottom="0.98425196850393704" header="0.51181102362204722" footer="0.51181102362204722"/>
  <pageSetup paperSize="8" scale="69" orientation="landscape"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S45"/>
  <sheetViews>
    <sheetView view="pageBreakPreview" zoomScale="80" zoomScaleNormal="100" zoomScaleSheetLayoutView="80" workbookViewId="0"/>
  </sheetViews>
  <sheetFormatPr defaultColWidth="9" defaultRowHeight="18" customHeight="1"/>
  <cols>
    <col min="1" max="1" width="9" style="286"/>
    <col min="2" max="2" width="31.875" style="286" customWidth="1"/>
    <col min="3" max="5" width="12.875" style="286" customWidth="1"/>
    <col min="6" max="6" width="11.125" style="286" customWidth="1"/>
    <col min="7" max="7" width="3.375" style="286" bestFit="1" customWidth="1"/>
    <col min="8" max="8" width="18.625" style="286" customWidth="1"/>
    <col min="9" max="11" width="12.625" style="286" customWidth="1"/>
    <col min="12" max="12" width="9" style="286"/>
    <col min="13" max="13" width="3.375" style="286" bestFit="1" customWidth="1"/>
    <col min="14" max="14" width="35.625" style="286" customWidth="1"/>
    <col min="15" max="15" width="12.625" style="286" customWidth="1"/>
    <col min="16" max="257" width="9" style="286"/>
    <col min="258" max="258" width="28.125" style="286" customWidth="1"/>
    <col min="259" max="261" width="12.875" style="286" customWidth="1"/>
    <col min="262" max="262" width="11.125" style="286" customWidth="1"/>
    <col min="263" max="263" width="3.375" style="286" bestFit="1" customWidth="1"/>
    <col min="264" max="264" width="18.625" style="286" customWidth="1"/>
    <col min="265" max="267" width="12.625" style="286" customWidth="1"/>
    <col min="268" max="268" width="9" style="286"/>
    <col min="269" max="269" width="3.375" style="286" bestFit="1" customWidth="1"/>
    <col min="270" max="270" width="35.625" style="286" customWidth="1"/>
    <col min="271" max="271" width="12.625" style="286" customWidth="1"/>
    <col min="272" max="513" width="9" style="286"/>
    <col min="514" max="514" width="28.125" style="286" customWidth="1"/>
    <col min="515" max="517" width="12.875" style="286" customWidth="1"/>
    <col min="518" max="518" width="11.125" style="286" customWidth="1"/>
    <col min="519" max="519" width="3.375" style="286" bestFit="1" customWidth="1"/>
    <col min="520" max="520" width="18.625" style="286" customWidth="1"/>
    <col min="521" max="523" width="12.625" style="286" customWidth="1"/>
    <col min="524" max="524" width="9" style="286"/>
    <col min="525" max="525" width="3.375" style="286" bestFit="1" customWidth="1"/>
    <col min="526" max="526" width="35.625" style="286" customWidth="1"/>
    <col min="527" max="527" width="12.625" style="286" customWidth="1"/>
    <col min="528" max="769" width="9" style="286"/>
    <col min="770" max="770" width="28.125" style="286" customWidth="1"/>
    <col min="771" max="773" width="12.875" style="286" customWidth="1"/>
    <col min="774" max="774" width="11.125" style="286" customWidth="1"/>
    <col min="775" max="775" width="3.375" style="286" bestFit="1" customWidth="1"/>
    <col min="776" max="776" width="18.625" style="286" customWidth="1"/>
    <col min="777" max="779" width="12.625" style="286" customWidth="1"/>
    <col min="780" max="780" width="9" style="286"/>
    <col min="781" max="781" width="3.375" style="286" bestFit="1" customWidth="1"/>
    <col min="782" max="782" width="35.625" style="286" customWidth="1"/>
    <col min="783" max="783" width="12.625" style="286" customWidth="1"/>
    <col min="784" max="1025" width="9" style="286"/>
    <col min="1026" max="1026" width="28.125" style="286" customWidth="1"/>
    <col min="1027" max="1029" width="12.875" style="286" customWidth="1"/>
    <col min="1030" max="1030" width="11.125" style="286" customWidth="1"/>
    <col min="1031" max="1031" width="3.375" style="286" bestFit="1" customWidth="1"/>
    <col min="1032" max="1032" width="18.625" style="286" customWidth="1"/>
    <col min="1033" max="1035" width="12.625" style="286" customWidth="1"/>
    <col min="1036" max="1036" width="9" style="286"/>
    <col min="1037" max="1037" width="3.375" style="286" bestFit="1" customWidth="1"/>
    <col min="1038" max="1038" width="35.625" style="286" customWidth="1"/>
    <col min="1039" max="1039" width="12.625" style="286" customWidth="1"/>
    <col min="1040" max="1281" width="9" style="286"/>
    <col min="1282" max="1282" width="28.125" style="286" customWidth="1"/>
    <col min="1283" max="1285" width="12.875" style="286" customWidth="1"/>
    <col min="1286" max="1286" width="11.125" style="286" customWidth="1"/>
    <col min="1287" max="1287" width="3.375" style="286" bestFit="1" customWidth="1"/>
    <col min="1288" max="1288" width="18.625" style="286" customWidth="1"/>
    <col min="1289" max="1291" width="12.625" style="286" customWidth="1"/>
    <col min="1292" max="1292" width="9" style="286"/>
    <col min="1293" max="1293" width="3.375" style="286" bestFit="1" customWidth="1"/>
    <col min="1294" max="1294" width="35.625" style="286" customWidth="1"/>
    <col min="1295" max="1295" width="12.625" style="286" customWidth="1"/>
    <col min="1296" max="1537" width="9" style="286"/>
    <col min="1538" max="1538" width="28.125" style="286" customWidth="1"/>
    <col min="1539" max="1541" width="12.875" style="286" customWidth="1"/>
    <col min="1542" max="1542" width="11.125" style="286" customWidth="1"/>
    <col min="1543" max="1543" width="3.375" style="286" bestFit="1" customWidth="1"/>
    <col min="1544" max="1544" width="18.625" style="286" customWidth="1"/>
    <col min="1545" max="1547" width="12.625" style="286" customWidth="1"/>
    <col min="1548" max="1548" width="9" style="286"/>
    <col min="1549" max="1549" width="3.375" style="286" bestFit="1" customWidth="1"/>
    <col min="1550" max="1550" width="35.625" style="286" customWidth="1"/>
    <col min="1551" max="1551" width="12.625" style="286" customWidth="1"/>
    <col min="1552" max="1793" width="9" style="286"/>
    <col min="1794" max="1794" width="28.125" style="286" customWidth="1"/>
    <col min="1795" max="1797" width="12.875" style="286" customWidth="1"/>
    <col min="1798" max="1798" width="11.125" style="286" customWidth="1"/>
    <col min="1799" max="1799" width="3.375" style="286" bestFit="1" customWidth="1"/>
    <col min="1800" max="1800" width="18.625" style="286" customWidth="1"/>
    <col min="1801" max="1803" width="12.625" style="286" customWidth="1"/>
    <col min="1804" max="1804" width="9" style="286"/>
    <col min="1805" max="1805" width="3.375" style="286" bestFit="1" customWidth="1"/>
    <col min="1806" max="1806" width="35.625" style="286" customWidth="1"/>
    <col min="1807" max="1807" width="12.625" style="286" customWidth="1"/>
    <col min="1808" max="2049" width="9" style="286"/>
    <col min="2050" max="2050" width="28.125" style="286" customWidth="1"/>
    <col min="2051" max="2053" width="12.875" style="286" customWidth="1"/>
    <col min="2054" max="2054" width="11.125" style="286" customWidth="1"/>
    <col min="2055" max="2055" width="3.375" style="286" bestFit="1" customWidth="1"/>
    <col min="2056" max="2056" width="18.625" style="286" customWidth="1"/>
    <col min="2057" max="2059" width="12.625" style="286" customWidth="1"/>
    <col min="2060" max="2060" width="9" style="286"/>
    <col min="2061" max="2061" width="3.375" style="286" bestFit="1" customWidth="1"/>
    <col min="2062" max="2062" width="35.625" style="286" customWidth="1"/>
    <col min="2063" max="2063" width="12.625" style="286" customWidth="1"/>
    <col min="2064" max="2305" width="9" style="286"/>
    <col min="2306" max="2306" width="28.125" style="286" customWidth="1"/>
    <col min="2307" max="2309" width="12.875" style="286" customWidth="1"/>
    <col min="2310" max="2310" width="11.125" style="286" customWidth="1"/>
    <col min="2311" max="2311" width="3.375" style="286" bestFit="1" customWidth="1"/>
    <col min="2312" max="2312" width="18.625" style="286" customWidth="1"/>
    <col min="2313" max="2315" width="12.625" style="286" customWidth="1"/>
    <col min="2316" max="2316" width="9" style="286"/>
    <col min="2317" max="2317" width="3.375" style="286" bestFit="1" customWidth="1"/>
    <col min="2318" max="2318" width="35.625" style="286" customWidth="1"/>
    <col min="2319" max="2319" width="12.625" style="286" customWidth="1"/>
    <col min="2320" max="2561" width="9" style="286"/>
    <col min="2562" max="2562" width="28.125" style="286" customWidth="1"/>
    <col min="2563" max="2565" width="12.875" style="286" customWidth="1"/>
    <col min="2566" max="2566" width="11.125" style="286" customWidth="1"/>
    <col min="2567" max="2567" width="3.375" style="286" bestFit="1" customWidth="1"/>
    <col min="2568" max="2568" width="18.625" style="286" customWidth="1"/>
    <col min="2569" max="2571" width="12.625" style="286" customWidth="1"/>
    <col min="2572" max="2572" width="9" style="286"/>
    <col min="2573" max="2573" width="3.375" style="286" bestFit="1" customWidth="1"/>
    <col min="2574" max="2574" width="35.625" style="286" customWidth="1"/>
    <col min="2575" max="2575" width="12.625" style="286" customWidth="1"/>
    <col min="2576" max="2817" width="9" style="286"/>
    <col min="2818" max="2818" width="28.125" style="286" customWidth="1"/>
    <col min="2819" max="2821" width="12.875" style="286" customWidth="1"/>
    <col min="2822" max="2822" width="11.125" style="286" customWidth="1"/>
    <col min="2823" max="2823" width="3.375" style="286" bestFit="1" customWidth="1"/>
    <col min="2824" max="2824" width="18.625" style="286" customWidth="1"/>
    <col min="2825" max="2827" width="12.625" style="286" customWidth="1"/>
    <col min="2828" max="2828" width="9" style="286"/>
    <col min="2829" max="2829" width="3.375" style="286" bestFit="1" customWidth="1"/>
    <col min="2830" max="2830" width="35.625" style="286" customWidth="1"/>
    <col min="2831" max="2831" width="12.625" style="286" customWidth="1"/>
    <col min="2832" max="3073" width="9" style="286"/>
    <col min="3074" max="3074" width="28.125" style="286" customWidth="1"/>
    <col min="3075" max="3077" width="12.875" style="286" customWidth="1"/>
    <col min="3078" max="3078" width="11.125" style="286" customWidth="1"/>
    <col min="3079" max="3079" width="3.375" style="286" bestFit="1" customWidth="1"/>
    <col min="3080" max="3080" width="18.625" style="286" customWidth="1"/>
    <col min="3081" max="3083" width="12.625" style="286" customWidth="1"/>
    <col min="3084" max="3084" width="9" style="286"/>
    <col min="3085" max="3085" width="3.375" style="286" bestFit="1" customWidth="1"/>
    <col min="3086" max="3086" width="35.625" style="286" customWidth="1"/>
    <col min="3087" max="3087" width="12.625" style="286" customWidth="1"/>
    <col min="3088" max="3329" width="9" style="286"/>
    <col min="3330" max="3330" width="28.125" style="286" customWidth="1"/>
    <col min="3331" max="3333" width="12.875" style="286" customWidth="1"/>
    <col min="3334" max="3334" width="11.125" style="286" customWidth="1"/>
    <col min="3335" max="3335" width="3.375" style="286" bestFit="1" customWidth="1"/>
    <col min="3336" max="3336" width="18.625" style="286" customWidth="1"/>
    <col min="3337" max="3339" width="12.625" style="286" customWidth="1"/>
    <col min="3340" max="3340" width="9" style="286"/>
    <col min="3341" max="3341" width="3.375" style="286" bestFit="1" customWidth="1"/>
    <col min="3342" max="3342" width="35.625" style="286" customWidth="1"/>
    <col min="3343" max="3343" width="12.625" style="286" customWidth="1"/>
    <col min="3344" max="3585" width="9" style="286"/>
    <col min="3586" max="3586" width="28.125" style="286" customWidth="1"/>
    <col min="3587" max="3589" width="12.875" style="286" customWidth="1"/>
    <col min="3590" max="3590" width="11.125" style="286" customWidth="1"/>
    <col min="3591" max="3591" width="3.375" style="286" bestFit="1" customWidth="1"/>
    <col min="3592" max="3592" width="18.625" style="286" customWidth="1"/>
    <col min="3593" max="3595" width="12.625" style="286" customWidth="1"/>
    <col min="3596" max="3596" width="9" style="286"/>
    <col min="3597" max="3597" width="3.375" style="286" bestFit="1" customWidth="1"/>
    <col min="3598" max="3598" width="35.625" style="286" customWidth="1"/>
    <col min="3599" max="3599" width="12.625" style="286" customWidth="1"/>
    <col min="3600" max="3841" width="9" style="286"/>
    <col min="3842" max="3842" width="28.125" style="286" customWidth="1"/>
    <col min="3843" max="3845" width="12.875" style="286" customWidth="1"/>
    <col min="3846" max="3846" width="11.125" style="286" customWidth="1"/>
    <col min="3847" max="3847" width="3.375" style="286" bestFit="1" customWidth="1"/>
    <col min="3848" max="3848" width="18.625" style="286" customWidth="1"/>
    <col min="3849" max="3851" width="12.625" style="286" customWidth="1"/>
    <col min="3852" max="3852" width="9" style="286"/>
    <col min="3853" max="3853" width="3.375" style="286" bestFit="1" customWidth="1"/>
    <col min="3854" max="3854" width="35.625" style="286" customWidth="1"/>
    <col min="3855" max="3855" width="12.625" style="286" customWidth="1"/>
    <col min="3856" max="4097" width="9" style="286"/>
    <col min="4098" max="4098" width="28.125" style="286" customWidth="1"/>
    <col min="4099" max="4101" width="12.875" style="286" customWidth="1"/>
    <col min="4102" max="4102" width="11.125" style="286" customWidth="1"/>
    <col min="4103" max="4103" width="3.375" style="286" bestFit="1" customWidth="1"/>
    <col min="4104" max="4104" width="18.625" style="286" customWidth="1"/>
    <col min="4105" max="4107" width="12.625" style="286" customWidth="1"/>
    <col min="4108" max="4108" width="9" style="286"/>
    <col min="4109" max="4109" width="3.375" style="286" bestFit="1" customWidth="1"/>
    <col min="4110" max="4110" width="35.625" style="286" customWidth="1"/>
    <col min="4111" max="4111" width="12.625" style="286" customWidth="1"/>
    <col min="4112" max="4353" width="9" style="286"/>
    <col min="4354" max="4354" width="28.125" style="286" customWidth="1"/>
    <col min="4355" max="4357" width="12.875" style="286" customWidth="1"/>
    <col min="4358" max="4358" width="11.125" style="286" customWidth="1"/>
    <col min="4359" max="4359" width="3.375" style="286" bestFit="1" customWidth="1"/>
    <col min="4360" max="4360" width="18.625" style="286" customWidth="1"/>
    <col min="4361" max="4363" width="12.625" style="286" customWidth="1"/>
    <col min="4364" max="4364" width="9" style="286"/>
    <col min="4365" max="4365" width="3.375" style="286" bestFit="1" customWidth="1"/>
    <col min="4366" max="4366" width="35.625" style="286" customWidth="1"/>
    <col min="4367" max="4367" width="12.625" style="286" customWidth="1"/>
    <col min="4368" max="4609" width="9" style="286"/>
    <col min="4610" max="4610" width="28.125" style="286" customWidth="1"/>
    <col min="4611" max="4613" width="12.875" style="286" customWidth="1"/>
    <col min="4614" max="4614" width="11.125" style="286" customWidth="1"/>
    <col min="4615" max="4615" width="3.375" style="286" bestFit="1" customWidth="1"/>
    <col min="4616" max="4616" width="18.625" style="286" customWidth="1"/>
    <col min="4617" max="4619" width="12.625" style="286" customWidth="1"/>
    <col min="4620" max="4620" width="9" style="286"/>
    <col min="4621" max="4621" width="3.375" style="286" bestFit="1" customWidth="1"/>
    <col min="4622" max="4622" width="35.625" style="286" customWidth="1"/>
    <col min="4623" max="4623" width="12.625" style="286" customWidth="1"/>
    <col min="4624" max="4865" width="9" style="286"/>
    <col min="4866" max="4866" width="28.125" style="286" customWidth="1"/>
    <col min="4867" max="4869" width="12.875" style="286" customWidth="1"/>
    <col min="4870" max="4870" width="11.125" style="286" customWidth="1"/>
    <col min="4871" max="4871" width="3.375" style="286" bestFit="1" customWidth="1"/>
    <col min="4872" max="4872" width="18.625" style="286" customWidth="1"/>
    <col min="4873" max="4875" width="12.625" style="286" customWidth="1"/>
    <col min="4876" max="4876" width="9" style="286"/>
    <col min="4877" max="4877" width="3.375" style="286" bestFit="1" customWidth="1"/>
    <col min="4878" max="4878" width="35.625" style="286" customWidth="1"/>
    <col min="4879" max="4879" width="12.625" style="286" customWidth="1"/>
    <col min="4880" max="5121" width="9" style="286"/>
    <col min="5122" max="5122" width="28.125" style="286" customWidth="1"/>
    <col min="5123" max="5125" width="12.875" style="286" customWidth="1"/>
    <col min="5126" max="5126" width="11.125" style="286" customWidth="1"/>
    <col min="5127" max="5127" width="3.375" style="286" bestFit="1" customWidth="1"/>
    <col min="5128" max="5128" width="18.625" style="286" customWidth="1"/>
    <col min="5129" max="5131" width="12.625" style="286" customWidth="1"/>
    <col min="5132" max="5132" width="9" style="286"/>
    <col min="5133" max="5133" width="3.375" style="286" bestFit="1" customWidth="1"/>
    <col min="5134" max="5134" width="35.625" style="286" customWidth="1"/>
    <col min="5135" max="5135" width="12.625" style="286" customWidth="1"/>
    <col min="5136" max="5377" width="9" style="286"/>
    <col min="5378" max="5378" width="28.125" style="286" customWidth="1"/>
    <col min="5379" max="5381" width="12.875" style="286" customWidth="1"/>
    <col min="5382" max="5382" width="11.125" style="286" customWidth="1"/>
    <col min="5383" max="5383" width="3.375" style="286" bestFit="1" customWidth="1"/>
    <col min="5384" max="5384" width="18.625" style="286" customWidth="1"/>
    <col min="5385" max="5387" width="12.625" style="286" customWidth="1"/>
    <col min="5388" max="5388" width="9" style="286"/>
    <col min="5389" max="5389" width="3.375" style="286" bestFit="1" customWidth="1"/>
    <col min="5390" max="5390" width="35.625" style="286" customWidth="1"/>
    <col min="5391" max="5391" width="12.625" style="286" customWidth="1"/>
    <col min="5392" max="5633" width="9" style="286"/>
    <col min="5634" max="5634" width="28.125" style="286" customWidth="1"/>
    <col min="5635" max="5637" width="12.875" style="286" customWidth="1"/>
    <col min="5638" max="5638" width="11.125" style="286" customWidth="1"/>
    <col min="5639" max="5639" width="3.375" style="286" bestFit="1" customWidth="1"/>
    <col min="5640" max="5640" width="18.625" style="286" customWidth="1"/>
    <col min="5641" max="5643" width="12.625" style="286" customWidth="1"/>
    <col min="5644" max="5644" width="9" style="286"/>
    <col min="5645" max="5645" width="3.375" style="286" bestFit="1" customWidth="1"/>
    <col min="5646" max="5646" width="35.625" style="286" customWidth="1"/>
    <col min="5647" max="5647" width="12.625" style="286" customWidth="1"/>
    <col min="5648" max="5889" width="9" style="286"/>
    <col min="5890" max="5890" width="28.125" style="286" customWidth="1"/>
    <col min="5891" max="5893" width="12.875" style="286" customWidth="1"/>
    <col min="5894" max="5894" width="11.125" style="286" customWidth="1"/>
    <col min="5895" max="5895" width="3.375" style="286" bestFit="1" customWidth="1"/>
    <col min="5896" max="5896" width="18.625" style="286" customWidth="1"/>
    <col min="5897" max="5899" width="12.625" style="286" customWidth="1"/>
    <col min="5900" max="5900" width="9" style="286"/>
    <col min="5901" max="5901" width="3.375" style="286" bestFit="1" customWidth="1"/>
    <col min="5902" max="5902" width="35.625" style="286" customWidth="1"/>
    <col min="5903" max="5903" width="12.625" style="286" customWidth="1"/>
    <col min="5904" max="6145" width="9" style="286"/>
    <col min="6146" max="6146" width="28.125" style="286" customWidth="1"/>
    <col min="6147" max="6149" width="12.875" style="286" customWidth="1"/>
    <col min="6150" max="6150" width="11.125" style="286" customWidth="1"/>
    <col min="6151" max="6151" width="3.375" style="286" bestFit="1" customWidth="1"/>
    <col min="6152" max="6152" width="18.625" style="286" customWidth="1"/>
    <col min="6153" max="6155" width="12.625" style="286" customWidth="1"/>
    <col min="6156" max="6156" width="9" style="286"/>
    <col min="6157" max="6157" width="3.375" style="286" bestFit="1" customWidth="1"/>
    <col min="6158" max="6158" width="35.625" style="286" customWidth="1"/>
    <col min="6159" max="6159" width="12.625" style="286" customWidth="1"/>
    <col min="6160" max="6401" width="9" style="286"/>
    <col min="6402" max="6402" width="28.125" style="286" customWidth="1"/>
    <col min="6403" max="6405" width="12.875" style="286" customWidth="1"/>
    <col min="6406" max="6406" width="11.125" style="286" customWidth="1"/>
    <col min="6407" max="6407" width="3.375" style="286" bestFit="1" customWidth="1"/>
    <col min="6408" max="6408" width="18.625" style="286" customWidth="1"/>
    <col min="6409" max="6411" width="12.625" style="286" customWidth="1"/>
    <col min="6412" max="6412" width="9" style="286"/>
    <col min="6413" max="6413" width="3.375" style="286" bestFit="1" customWidth="1"/>
    <col min="6414" max="6414" width="35.625" style="286" customWidth="1"/>
    <col min="6415" max="6415" width="12.625" style="286" customWidth="1"/>
    <col min="6416" max="6657" width="9" style="286"/>
    <col min="6658" max="6658" width="28.125" style="286" customWidth="1"/>
    <col min="6659" max="6661" width="12.875" style="286" customWidth="1"/>
    <col min="6662" max="6662" width="11.125" style="286" customWidth="1"/>
    <col min="6663" max="6663" width="3.375" style="286" bestFit="1" customWidth="1"/>
    <col min="6664" max="6664" width="18.625" style="286" customWidth="1"/>
    <col min="6665" max="6667" width="12.625" style="286" customWidth="1"/>
    <col min="6668" max="6668" width="9" style="286"/>
    <col min="6669" max="6669" width="3.375" style="286" bestFit="1" customWidth="1"/>
    <col min="6670" max="6670" width="35.625" style="286" customWidth="1"/>
    <col min="6671" max="6671" width="12.625" style="286" customWidth="1"/>
    <col min="6672" max="6913" width="9" style="286"/>
    <col min="6914" max="6914" width="28.125" style="286" customWidth="1"/>
    <col min="6915" max="6917" width="12.875" style="286" customWidth="1"/>
    <col min="6918" max="6918" width="11.125" style="286" customWidth="1"/>
    <col min="6919" max="6919" width="3.375" style="286" bestFit="1" customWidth="1"/>
    <col min="6920" max="6920" width="18.625" style="286" customWidth="1"/>
    <col min="6921" max="6923" width="12.625" style="286" customWidth="1"/>
    <col min="6924" max="6924" width="9" style="286"/>
    <col min="6925" max="6925" width="3.375" style="286" bestFit="1" customWidth="1"/>
    <col min="6926" max="6926" width="35.625" style="286" customWidth="1"/>
    <col min="6927" max="6927" width="12.625" style="286" customWidth="1"/>
    <col min="6928" max="7169" width="9" style="286"/>
    <col min="7170" max="7170" width="28.125" style="286" customWidth="1"/>
    <col min="7171" max="7173" width="12.875" style="286" customWidth="1"/>
    <col min="7174" max="7174" width="11.125" style="286" customWidth="1"/>
    <col min="7175" max="7175" width="3.375" style="286" bestFit="1" customWidth="1"/>
    <col min="7176" max="7176" width="18.625" style="286" customWidth="1"/>
    <col min="7177" max="7179" width="12.625" style="286" customWidth="1"/>
    <col min="7180" max="7180" width="9" style="286"/>
    <col min="7181" max="7181" width="3.375" style="286" bestFit="1" customWidth="1"/>
    <col min="7182" max="7182" width="35.625" style="286" customWidth="1"/>
    <col min="7183" max="7183" width="12.625" style="286" customWidth="1"/>
    <col min="7184" max="7425" width="9" style="286"/>
    <col min="7426" max="7426" width="28.125" style="286" customWidth="1"/>
    <col min="7427" max="7429" width="12.875" style="286" customWidth="1"/>
    <col min="7430" max="7430" width="11.125" style="286" customWidth="1"/>
    <col min="7431" max="7431" width="3.375" style="286" bestFit="1" customWidth="1"/>
    <col min="7432" max="7432" width="18.625" style="286" customWidth="1"/>
    <col min="7433" max="7435" width="12.625" style="286" customWidth="1"/>
    <col min="7436" max="7436" width="9" style="286"/>
    <col min="7437" max="7437" width="3.375" style="286" bestFit="1" customWidth="1"/>
    <col min="7438" max="7438" width="35.625" style="286" customWidth="1"/>
    <col min="7439" max="7439" width="12.625" style="286" customWidth="1"/>
    <col min="7440" max="7681" width="9" style="286"/>
    <col min="7682" max="7682" width="28.125" style="286" customWidth="1"/>
    <col min="7683" max="7685" width="12.875" style="286" customWidth="1"/>
    <col min="7686" max="7686" width="11.125" style="286" customWidth="1"/>
    <col min="7687" max="7687" width="3.375" style="286" bestFit="1" customWidth="1"/>
    <col min="7688" max="7688" width="18.625" style="286" customWidth="1"/>
    <col min="7689" max="7691" width="12.625" style="286" customWidth="1"/>
    <col min="7692" max="7692" width="9" style="286"/>
    <col min="7693" max="7693" width="3.375" style="286" bestFit="1" customWidth="1"/>
    <col min="7694" max="7694" width="35.625" style="286" customWidth="1"/>
    <col min="7695" max="7695" width="12.625" style="286" customWidth="1"/>
    <col min="7696" max="7937" width="9" style="286"/>
    <col min="7938" max="7938" width="28.125" style="286" customWidth="1"/>
    <col min="7939" max="7941" width="12.875" style="286" customWidth="1"/>
    <col min="7942" max="7942" width="11.125" style="286" customWidth="1"/>
    <col min="7943" max="7943" width="3.375" style="286" bestFit="1" customWidth="1"/>
    <col min="7944" max="7944" width="18.625" style="286" customWidth="1"/>
    <col min="7945" max="7947" width="12.625" style="286" customWidth="1"/>
    <col min="7948" max="7948" width="9" style="286"/>
    <col min="7949" max="7949" width="3.375" style="286" bestFit="1" customWidth="1"/>
    <col min="7950" max="7950" width="35.625" style="286" customWidth="1"/>
    <col min="7951" max="7951" width="12.625" style="286" customWidth="1"/>
    <col min="7952" max="8193" width="9" style="286"/>
    <col min="8194" max="8194" width="28.125" style="286" customWidth="1"/>
    <col min="8195" max="8197" width="12.875" style="286" customWidth="1"/>
    <col min="8198" max="8198" width="11.125" style="286" customWidth="1"/>
    <col min="8199" max="8199" width="3.375" style="286" bestFit="1" customWidth="1"/>
    <col min="8200" max="8200" width="18.625" style="286" customWidth="1"/>
    <col min="8201" max="8203" width="12.625" style="286" customWidth="1"/>
    <col min="8204" max="8204" width="9" style="286"/>
    <col min="8205" max="8205" width="3.375" style="286" bestFit="1" customWidth="1"/>
    <col min="8206" max="8206" width="35.625" style="286" customWidth="1"/>
    <col min="8207" max="8207" width="12.625" style="286" customWidth="1"/>
    <col min="8208" max="8449" width="9" style="286"/>
    <col min="8450" max="8450" width="28.125" style="286" customWidth="1"/>
    <col min="8451" max="8453" width="12.875" style="286" customWidth="1"/>
    <col min="8454" max="8454" width="11.125" style="286" customWidth="1"/>
    <col min="8455" max="8455" width="3.375" style="286" bestFit="1" customWidth="1"/>
    <col min="8456" max="8456" width="18.625" style="286" customWidth="1"/>
    <col min="8457" max="8459" width="12.625" style="286" customWidth="1"/>
    <col min="8460" max="8460" width="9" style="286"/>
    <col min="8461" max="8461" width="3.375" style="286" bestFit="1" customWidth="1"/>
    <col min="8462" max="8462" width="35.625" style="286" customWidth="1"/>
    <col min="8463" max="8463" width="12.625" style="286" customWidth="1"/>
    <col min="8464" max="8705" width="9" style="286"/>
    <col min="8706" max="8706" width="28.125" style="286" customWidth="1"/>
    <col min="8707" max="8709" width="12.875" style="286" customWidth="1"/>
    <col min="8710" max="8710" width="11.125" style="286" customWidth="1"/>
    <col min="8711" max="8711" width="3.375" style="286" bestFit="1" customWidth="1"/>
    <col min="8712" max="8712" width="18.625" style="286" customWidth="1"/>
    <col min="8713" max="8715" width="12.625" style="286" customWidth="1"/>
    <col min="8716" max="8716" width="9" style="286"/>
    <col min="8717" max="8717" width="3.375" style="286" bestFit="1" customWidth="1"/>
    <col min="8718" max="8718" width="35.625" style="286" customWidth="1"/>
    <col min="8719" max="8719" width="12.625" style="286" customWidth="1"/>
    <col min="8720" max="8961" width="9" style="286"/>
    <col min="8962" max="8962" width="28.125" style="286" customWidth="1"/>
    <col min="8963" max="8965" width="12.875" style="286" customWidth="1"/>
    <col min="8966" max="8966" width="11.125" style="286" customWidth="1"/>
    <col min="8967" max="8967" width="3.375" style="286" bestFit="1" customWidth="1"/>
    <col min="8968" max="8968" width="18.625" style="286" customWidth="1"/>
    <col min="8969" max="8971" width="12.625" style="286" customWidth="1"/>
    <col min="8972" max="8972" width="9" style="286"/>
    <col min="8973" max="8973" width="3.375" style="286" bestFit="1" customWidth="1"/>
    <col min="8974" max="8974" width="35.625" style="286" customWidth="1"/>
    <col min="8975" max="8975" width="12.625" style="286" customWidth="1"/>
    <col min="8976" max="9217" width="9" style="286"/>
    <col min="9218" max="9218" width="28.125" style="286" customWidth="1"/>
    <col min="9219" max="9221" width="12.875" style="286" customWidth="1"/>
    <col min="9222" max="9222" width="11.125" style="286" customWidth="1"/>
    <col min="9223" max="9223" width="3.375" style="286" bestFit="1" customWidth="1"/>
    <col min="9224" max="9224" width="18.625" style="286" customWidth="1"/>
    <col min="9225" max="9227" width="12.625" style="286" customWidth="1"/>
    <col min="9228" max="9228" width="9" style="286"/>
    <col min="9229" max="9229" width="3.375" style="286" bestFit="1" customWidth="1"/>
    <col min="9230" max="9230" width="35.625" style="286" customWidth="1"/>
    <col min="9231" max="9231" width="12.625" style="286" customWidth="1"/>
    <col min="9232" max="9473" width="9" style="286"/>
    <col min="9474" max="9474" width="28.125" style="286" customWidth="1"/>
    <col min="9475" max="9477" width="12.875" style="286" customWidth="1"/>
    <col min="9478" max="9478" width="11.125" style="286" customWidth="1"/>
    <col min="9479" max="9479" width="3.375" style="286" bestFit="1" customWidth="1"/>
    <col min="9480" max="9480" width="18.625" style="286" customWidth="1"/>
    <col min="9481" max="9483" width="12.625" style="286" customWidth="1"/>
    <col min="9484" max="9484" width="9" style="286"/>
    <col min="9485" max="9485" width="3.375" style="286" bestFit="1" customWidth="1"/>
    <col min="9486" max="9486" width="35.625" style="286" customWidth="1"/>
    <col min="9487" max="9487" width="12.625" style="286" customWidth="1"/>
    <col min="9488" max="9729" width="9" style="286"/>
    <col min="9730" max="9730" width="28.125" style="286" customWidth="1"/>
    <col min="9731" max="9733" width="12.875" style="286" customWidth="1"/>
    <col min="9734" max="9734" width="11.125" style="286" customWidth="1"/>
    <col min="9735" max="9735" width="3.375" style="286" bestFit="1" customWidth="1"/>
    <col min="9736" max="9736" width="18.625" style="286" customWidth="1"/>
    <col min="9737" max="9739" width="12.625" style="286" customWidth="1"/>
    <col min="9740" max="9740" width="9" style="286"/>
    <col min="9741" max="9741" width="3.375" style="286" bestFit="1" customWidth="1"/>
    <col min="9742" max="9742" width="35.625" style="286" customWidth="1"/>
    <col min="9743" max="9743" width="12.625" style="286" customWidth="1"/>
    <col min="9744" max="9985" width="9" style="286"/>
    <col min="9986" max="9986" width="28.125" style="286" customWidth="1"/>
    <col min="9987" max="9989" width="12.875" style="286" customWidth="1"/>
    <col min="9990" max="9990" width="11.125" style="286" customWidth="1"/>
    <col min="9991" max="9991" width="3.375" style="286" bestFit="1" customWidth="1"/>
    <col min="9992" max="9992" width="18.625" style="286" customWidth="1"/>
    <col min="9993" max="9995" width="12.625" style="286" customWidth="1"/>
    <col min="9996" max="9996" width="9" style="286"/>
    <col min="9997" max="9997" width="3.375" style="286" bestFit="1" customWidth="1"/>
    <col min="9998" max="9998" width="35.625" style="286" customWidth="1"/>
    <col min="9999" max="9999" width="12.625" style="286" customWidth="1"/>
    <col min="10000" max="10241" width="9" style="286"/>
    <col min="10242" max="10242" width="28.125" style="286" customWidth="1"/>
    <col min="10243" max="10245" width="12.875" style="286" customWidth="1"/>
    <col min="10246" max="10246" width="11.125" style="286" customWidth="1"/>
    <col min="10247" max="10247" width="3.375" style="286" bestFit="1" customWidth="1"/>
    <col min="10248" max="10248" width="18.625" style="286" customWidth="1"/>
    <col min="10249" max="10251" width="12.625" style="286" customWidth="1"/>
    <col min="10252" max="10252" width="9" style="286"/>
    <col min="10253" max="10253" width="3.375" style="286" bestFit="1" customWidth="1"/>
    <col min="10254" max="10254" width="35.625" style="286" customWidth="1"/>
    <col min="10255" max="10255" width="12.625" style="286" customWidth="1"/>
    <col min="10256" max="10497" width="9" style="286"/>
    <col min="10498" max="10498" width="28.125" style="286" customWidth="1"/>
    <col min="10499" max="10501" width="12.875" style="286" customWidth="1"/>
    <col min="10502" max="10502" width="11.125" style="286" customWidth="1"/>
    <col min="10503" max="10503" width="3.375" style="286" bestFit="1" customWidth="1"/>
    <col min="10504" max="10504" width="18.625" style="286" customWidth="1"/>
    <col min="10505" max="10507" width="12.625" style="286" customWidth="1"/>
    <col min="10508" max="10508" width="9" style="286"/>
    <col min="10509" max="10509" width="3.375" style="286" bestFit="1" customWidth="1"/>
    <col min="10510" max="10510" width="35.625" style="286" customWidth="1"/>
    <col min="10511" max="10511" width="12.625" style="286" customWidth="1"/>
    <col min="10512" max="10753" width="9" style="286"/>
    <col min="10754" max="10754" width="28.125" style="286" customWidth="1"/>
    <col min="10755" max="10757" width="12.875" style="286" customWidth="1"/>
    <col min="10758" max="10758" width="11.125" style="286" customWidth="1"/>
    <col min="10759" max="10759" width="3.375" style="286" bestFit="1" customWidth="1"/>
    <col min="10760" max="10760" width="18.625" style="286" customWidth="1"/>
    <col min="10761" max="10763" width="12.625" style="286" customWidth="1"/>
    <col min="10764" max="10764" width="9" style="286"/>
    <col min="10765" max="10765" width="3.375" style="286" bestFit="1" customWidth="1"/>
    <col min="10766" max="10766" width="35.625" style="286" customWidth="1"/>
    <col min="10767" max="10767" width="12.625" style="286" customWidth="1"/>
    <col min="10768" max="11009" width="9" style="286"/>
    <col min="11010" max="11010" width="28.125" style="286" customWidth="1"/>
    <col min="11011" max="11013" width="12.875" style="286" customWidth="1"/>
    <col min="11014" max="11014" width="11.125" style="286" customWidth="1"/>
    <col min="11015" max="11015" width="3.375" style="286" bestFit="1" customWidth="1"/>
    <col min="11016" max="11016" width="18.625" style="286" customWidth="1"/>
    <col min="11017" max="11019" width="12.625" style="286" customWidth="1"/>
    <col min="11020" max="11020" width="9" style="286"/>
    <col min="11021" max="11021" width="3.375" style="286" bestFit="1" customWidth="1"/>
    <col min="11022" max="11022" width="35.625" style="286" customWidth="1"/>
    <col min="11023" max="11023" width="12.625" style="286" customWidth="1"/>
    <col min="11024" max="11265" width="9" style="286"/>
    <col min="11266" max="11266" width="28.125" style="286" customWidth="1"/>
    <col min="11267" max="11269" width="12.875" style="286" customWidth="1"/>
    <col min="11270" max="11270" width="11.125" style="286" customWidth="1"/>
    <col min="11271" max="11271" width="3.375" style="286" bestFit="1" customWidth="1"/>
    <col min="11272" max="11272" width="18.625" style="286" customWidth="1"/>
    <col min="11273" max="11275" width="12.625" style="286" customWidth="1"/>
    <col min="11276" max="11276" width="9" style="286"/>
    <col min="11277" max="11277" width="3.375" style="286" bestFit="1" customWidth="1"/>
    <col min="11278" max="11278" width="35.625" style="286" customWidth="1"/>
    <col min="11279" max="11279" width="12.625" style="286" customWidth="1"/>
    <col min="11280" max="11521" width="9" style="286"/>
    <col min="11522" max="11522" width="28.125" style="286" customWidth="1"/>
    <col min="11523" max="11525" width="12.875" style="286" customWidth="1"/>
    <col min="11526" max="11526" width="11.125" style="286" customWidth="1"/>
    <col min="11527" max="11527" width="3.375" style="286" bestFit="1" customWidth="1"/>
    <col min="11528" max="11528" width="18.625" style="286" customWidth="1"/>
    <col min="11529" max="11531" width="12.625" style="286" customWidth="1"/>
    <col min="11532" max="11532" width="9" style="286"/>
    <col min="11533" max="11533" width="3.375" style="286" bestFit="1" customWidth="1"/>
    <col min="11534" max="11534" width="35.625" style="286" customWidth="1"/>
    <col min="11535" max="11535" width="12.625" style="286" customWidth="1"/>
    <col min="11536" max="11777" width="9" style="286"/>
    <col min="11778" max="11778" width="28.125" style="286" customWidth="1"/>
    <col min="11779" max="11781" width="12.875" style="286" customWidth="1"/>
    <col min="11782" max="11782" width="11.125" style="286" customWidth="1"/>
    <col min="11783" max="11783" width="3.375" style="286" bestFit="1" customWidth="1"/>
    <col min="11784" max="11784" width="18.625" style="286" customWidth="1"/>
    <col min="11785" max="11787" width="12.625" style="286" customWidth="1"/>
    <col min="11788" max="11788" width="9" style="286"/>
    <col min="11789" max="11789" width="3.375" style="286" bestFit="1" customWidth="1"/>
    <col min="11790" max="11790" width="35.625" style="286" customWidth="1"/>
    <col min="11791" max="11791" width="12.625" style="286" customWidth="1"/>
    <col min="11792" max="12033" width="9" style="286"/>
    <col min="12034" max="12034" width="28.125" style="286" customWidth="1"/>
    <col min="12035" max="12037" width="12.875" style="286" customWidth="1"/>
    <col min="12038" max="12038" width="11.125" style="286" customWidth="1"/>
    <col min="12039" max="12039" width="3.375" style="286" bestFit="1" customWidth="1"/>
    <col min="12040" max="12040" width="18.625" style="286" customWidth="1"/>
    <col min="12041" max="12043" width="12.625" style="286" customWidth="1"/>
    <col min="12044" max="12044" width="9" style="286"/>
    <col min="12045" max="12045" width="3.375" style="286" bestFit="1" customWidth="1"/>
    <col min="12046" max="12046" width="35.625" style="286" customWidth="1"/>
    <col min="12047" max="12047" width="12.625" style="286" customWidth="1"/>
    <col min="12048" max="12289" width="9" style="286"/>
    <col min="12290" max="12290" width="28.125" style="286" customWidth="1"/>
    <col min="12291" max="12293" width="12.875" style="286" customWidth="1"/>
    <col min="12294" max="12294" width="11.125" style="286" customWidth="1"/>
    <col min="12295" max="12295" width="3.375" style="286" bestFit="1" customWidth="1"/>
    <col min="12296" max="12296" width="18.625" style="286" customWidth="1"/>
    <col min="12297" max="12299" width="12.625" style="286" customWidth="1"/>
    <col min="12300" max="12300" width="9" style="286"/>
    <col min="12301" max="12301" width="3.375" style="286" bestFit="1" customWidth="1"/>
    <col min="12302" max="12302" width="35.625" style="286" customWidth="1"/>
    <col min="12303" max="12303" width="12.625" style="286" customWidth="1"/>
    <col min="12304" max="12545" width="9" style="286"/>
    <col min="12546" max="12546" width="28.125" style="286" customWidth="1"/>
    <col min="12547" max="12549" width="12.875" style="286" customWidth="1"/>
    <col min="12550" max="12550" width="11.125" style="286" customWidth="1"/>
    <col min="12551" max="12551" width="3.375" style="286" bestFit="1" customWidth="1"/>
    <col min="12552" max="12552" width="18.625" style="286" customWidth="1"/>
    <col min="12553" max="12555" width="12.625" style="286" customWidth="1"/>
    <col min="12556" max="12556" width="9" style="286"/>
    <col min="12557" max="12557" width="3.375" style="286" bestFit="1" customWidth="1"/>
    <col min="12558" max="12558" width="35.625" style="286" customWidth="1"/>
    <col min="12559" max="12559" width="12.625" style="286" customWidth="1"/>
    <col min="12560" max="12801" width="9" style="286"/>
    <col min="12802" max="12802" width="28.125" style="286" customWidth="1"/>
    <col min="12803" max="12805" width="12.875" style="286" customWidth="1"/>
    <col min="12806" max="12806" width="11.125" style="286" customWidth="1"/>
    <col min="12807" max="12807" width="3.375" style="286" bestFit="1" customWidth="1"/>
    <col min="12808" max="12808" width="18.625" style="286" customWidth="1"/>
    <col min="12809" max="12811" width="12.625" style="286" customWidth="1"/>
    <col min="12812" max="12812" width="9" style="286"/>
    <col min="12813" max="12813" width="3.375" style="286" bestFit="1" customWidth="1"/>
    <col min="12814" max="12814" width="35.625" style="286" customWidth="1"/>
    <col min="12815" max="12815" width="12.625" style="286" customWidth="1"/>
    <col min="12816" max="13057" width="9" style="286"/>
    <col min="13058" max="13058" width="28.125" style="286" customWidth="1"/>
    <col min="13059" max="13061" width="12.875" style="286" customWidth="1"/>
    <col min="13062" max="13062" width="11.125" style="286" customWidth="1"/>
    <col min="13063" max="13063" width="3.375" style="286" bestFit="1" customWidth="1"/>
    <col min="13064" max="13064" width="18.625" style="286" customWidth="1"/>
    <col min="13065" max="13067" width="12.625" style="286" customWidth="1"/>
    <col min="13068" max="13068" width="9" style="286"/>
    <col min="13069" max="13069" width="3.375" style="286" bestFit="1" customWidth="1"/>
    <col min="13070" max="13070" width="35.625" style="286" customWidth="1"/>
    <col min="13071" max="13071" width="12.625" style="286" customWidth="1"/>
    <col min="13072" max="13313" width="9" style="286"/>
    <col min="13314" max="13314" width="28.125" style="286" customWidth="1"/>
    <col min="13315" max="13317" width="12.875" style="286" customWidth="1"/>
    <col min="13318" max="13318" width="11.125" style="286" customWidth="1"/>
    <col min="13319" max="13319" width="3.375" style="286" bestFit="1" customWidth="1"/>
    <col min="13320" max="13320" width="18.625" style="286" customWidth="1"/>
    <col min="13321" max="13323" width="12.625" style="286" customWidth="1"/>
    <col min="13324" max="13324" width="9" style="286"/>
    <col min="13325" max="13325" width="3.375" style="286" bestFit="1" customWidth="1"/>
    <col min="13326" max="13326" width="35.625" style="286" customWidth="1"/>
    <col min="13327" max="13327" width="12.625" style="286" customWidth="1"/>
    <col min="13328" max="13569" width="9" style="286"/>
    <col min="13570" max="13570" width="28.125" style="286" customWidth="1"/>
    <col min="13571" max="13573" width="12.875" style="286" customWidth="1"/>
    <col min="13574" max="13574" width="11.125" style="286" customWidth="1"/>
    <col min="13575" max="13575" width="3.375" style="286" bestFit="1" customWidth="1"/>
    <col min="13576" max="13576" width="18.625" style="286" customWidth="1"/>
    <col min="13577" max="13579" width="12.625" style="286" customWidth="1"/>
    <col min="13580" max="13580" width="9" style="286"/>
    <col min="13581" max="13581" width="3.375" style="286" bestFit="1" customWidth="1"/>
    <col min="13582" max="13582" width="35.625" style="286" customWidth="1"/>
    <col min="13583" max="13583" width="12.625" style="286" customWidth="1"/>
    <col min="13584" max="13825" width="9" style="286"/>
    <col min="13826" max="13826" width="28.125" style="286" customWidth="1"/>
    <col min="13827" max="13829" width="12.875" style="286" customWidth="1"/>
    <col min="13830" max="13830" width="11.125" style="286" customWidth="1"/>
    <col min="13831" max="13831" width="3.375" style="286" bestFit="1" customWidth="1"/>
    <col min="13832" max="13832" width="18.625" style="286" customWidth="1"/>
    <col min="13833" max="13835" width="12.625" style="286" customWidth="1"/>
    <col min="13836" max="13836" width="9" style="286"/>
    <col min="13837" max="13837" width="3.375" style="286" bestFit="1" customWidth="1"/>
    <col min="13838" max="13838" width="35.625" style="286" customWidth="1"/>
    <col min="13839" max="13839" width="12.625" style="286" customWidth="1"/>
    <col min="13840" max="14081" width="9" style="286"/>
    <col min="14082" max="14082" width="28.125" style="286" customWidth="1"/>
    <col min="14083" max="14085" width="12.875" style="286" customWidth="1"/>
    <col min="14086" max="14086" width="11.125" style="286" customWidth="1"/>
    <col min="14087" max="14087" width="3.375" style="286" bestFit="1" customWidth="1"/>
    <col min="14088" max="14088" width="18.625" style="286" customWidth="1"/>
    <col min="14089" max="14091" width="12.625" style="286" customWidth="1"/>
    <col min="14092" max="14092" width="9" style="286"/>
    <col min="14093" max="14093" width="3.375" style="286" bestFit="1" customWidth="1"/>
    <col min="14094" max="14094" width="35.625" style="286" customWidth="1"/>
    <col min="14095" max="14095" width="12.625" style="286" customWidth="1"/>
    <col min="14096" max="14337" width="9" style="286"/>
    <col min="14338" max="14338" width="28.125" style="286" customWidth="1"/>
    <col min="14339" max="14341" width="12.875" style="286" customWidth="1"/>
    <col min="14342" max="14342" width="11.125" style="286" customWidth="1"/>
    <col min="14343" max="14343" width="3.375" style="286" bestFit="1" customWidth="1"/>
    <col min="14344" max="14344" width="18.625" style="286" customWidth="1"/>
    <col min="14345" max="14347" width="12.625" style="286" customWidth="1"/>
    <col min="14348" max="14348" width="9" style="286"/>
    <col min="14349" max="14349" width="3.375" style="286" bestFit="1" customWidth="1"/>
    <col min="14350" max="14350" width="35.625" style="286" customWidth="1"/>
    <col min="14351" max="14351" width="12.625" style="286" customWidth="1"/>
    <col min="14352" max="14593" width="9" style="286"/>
    <col min="14594" max="14594" width="28.125" style="286" customWidth="1"/>
    <col min="14595" max="14597" width="12.875" style="286" customWidth="1"/>
    <col min="14598" max="14598" width="11.125" style="286" customWidth="1"/>
    <col min="14599" max="14599" width="3.375" style="286" bestFit="1" customWidth="1"/>
    <col min="14600" max="14600" width="18.625" style="286" customWidth="1"/>
    <col min="14601" max="14603" width="12.625" style="286" customWidth="1"/>
    <col min="14604" max="14604" width="9" style="286"/>
    <col min="14605" max="14605" width="3.375" style="286" bestFit="1" customWidth="1"/>
    <col min="14606" max="14606" width="35.625" style="286" customWidth="1"/>
    <col min="14607" max="14607" width="12.625" style="286" customWidth="1"/>
    <col min="14608" max="14849" width="9" style="286"/>
    <col min="14850" max="14850" width="28.125" style="286" customWidth="1"/>
    <col min="14851" max="14853" width="12.875" style="286" customWidth="1"/>
    <col min="14854" max="14854" width="11.125" style="286" customWidth="1"/>
    <col min="14855" max="14855" width="3.375" style="286" bestFit="1" customWidth="1"/>
    <col min="14856" max="14856" width="18.625" style="286" customWidth="1"/>
    <col min="14857" max="14859" width="12.625" style="286" customWidth="1"/>
    <col min="14860" max="14860" width="9" style="286"/>
    <col min="14861" max="14861" width="3.375" style="286" bestFit="1" customWidth="1"/>
    <col min="14862" max="14862" width="35.625" style="286" customWidth="1"/>
    <col min="14863" max="14863" width="12.625" style="286" customWidth="1"/>
    <col min="14864" max="15105" width="9" style="286"/>
    <col min="15106" max="15106" width="28.125" style="286" customWidth="1"/>
    <col min="15107" max="15109" width="12.875" style="286" customWidth="1"/>
    <col min="15110" max="15110" width="11.125" style="286" customWidth="1"/>
    <col min="15111" max="15111" width="3.375" style="286" bestFit="1" customWidth="1"/>
    <col min="15112" max="15112" width="18.625" style="286" customWidth="1"/>
    <col min="15113" max="15115" width="12.625" style="286" customWidth="1"/>
    <col min="15116" max="15116" width="9" style="286"/>
    <col min="15117" max="15117" width="3.375" style="286" bestFit="1" customWidth="1"/>
    <col min="15118" max="15118" width="35.625" style="286" customWidth="1"/>
    <col min="15119" max="15119" width="12.625" style="286" customWidth="1"/>
    <col min="15120" max="15361" width="9" style="286"/>
    <col min="15362" max="15362" width="28.125" style="286" customWidth="1"/>
    <col min="15363" max="15365" width="12.875" style="286" customWidth="1"/>
    <col min="15366" max="15366" width="11.125" style="286" customWidth="1"/>
    <col min="15367" max="15367" width="3.375" style="286" bestFit="1" customWidth="1"/>
    <col min="15368" max="15368" width="18.625" style="286" customWidth="1"/>
    <col min="15369" max="15371" width="12.625" style="286" customWidth="1"/>
    <col min="15372" max="15372" width="9" style="286"/>
    <col min="15373" max="15373" width="3.375" style="286" bestFit="1" customWidth="1"/>
    <col min="15374" max="15374" width="35.625" style="286" customWidth="1"/>
    <col min="15375" max="15375" width="12.625" style="286" customWidth="1"/>
    <col min="15376" max="15617" width="9" style="286"/>
    <col min="15618" max="15618" width="28.125" style="286" customWidth="1"/>
    <col min="15619" max="15621" width="12.875" style="286" customWidth="1"/>
    <col min="15622" max="15622" width="11.125" style="286" customWidth="1"/>
    <col min="15623" max="15623" width="3.375" style="286" bestFit="1" customWidth="1"/>
    <col min="15624" max="15624" width="18.625" style="286" customWidth="1"/>
    <col min="15625" max="15627" width="12.625" style="286" customWidth="1"/>
    <col min="15628" max="15628" width="9" style="286"/>
    <col min="15629" max="15629" width="3.375" style="286" bestFit="1" customWidth="1"/>
    <col min="15630" max="15630" width="35.625" style="286" customWidth="1"/>
    <col min="15631" max="15631" width="12.625" style="286" customWidth="1"/>
    <col min="15632" max="15873" width="9" style="286"/>
    <col min="15874" max="15874" width="28.125" style="286" customWidth="1"/>
    <col min="15875" max="15877" width="12.875" style="286" customWidth="1"/>
    <col min="15878" max="15878" width="11.125" style="286" customWidth="1"/>
    <col min="15879" max="15879" width="3.375" style="286" bestFit="1" customWidth="1"/>
    <col min="15880" max="15880" width="18.625" style="286" customWidth="1"/>
    <col min="15881" max="15883" width="12.625" style="286" customWidth="1"/>
    <col min="15884" max="15884" width="9" style="286"/>
    <col min="15885" max="15885" width="3.375" style="286" bestFit="1" customWidth="1"/>
    <col min="15886" max="15886" width="35.625" style="286" customWidth="1"/>
    <col min="15887" max="15887" width="12.625" style="286" customWidth="1"/>
    <col min="15888" max="16129" width="9" style="286"/>
    <col min="16130" max="16130" width="28.125" style="286" customWidth="1"/>
    <col min="16131" max="16133" width="12.875" style="286" customWidth="1"/>
    <col min="16134" max="16134" width="11.125" style="286" customWidth="1"/>
    <col min="16135" max="16135" width="3.375" style="286" bestFit="1" customWidth="1"/>
    <col min="16136" max="16136" width="18.625" style="286" customWidth="1"/>
    <col min="16137" max="16139" width="12.625" style="286" customWidth="1"/>
    <col min="16140" max="16140" width="9" style="286"/>
    <col min="16141" max="16141" width="3.375" style="286" bestFit="1" customWidth="1"/>
    <col min="16142" max="16142" width="35.625" style="286" customWidth="1"/>
    <col min="16143" max="16143" width="12.625" style="286" customWidth="1"/>
    <col min="16144" max="16384" width="9" style="286"/>
  </cols>
  <sheetData>
    <row r="1" spans="2:19" s="860" customFormat="1" ht="18" customHeight="1">
      <c r="B1" s="1119" t="s">
        <v>628</v>
      </c>
      <c r="C1" s="1119"/>
      <c r="D1" s="1119"/>
      <c r="E1" s="1119"/>
      <c r="F1" s="1119"/>
      <c r="G1" s="1119"/>
      <c r="H1" s="1119"/>
      <c r="I1" s="1119"/>
      <c r="J1" s="1119"/>
      <c r="K1" s="1119"/>
      <c r="L1" s="1119"/>
      <c r="M1" s="1119"/>
      <c r="N1" s="1119"/>
      <c r="O1" s="1119"/>
      <c r="P1" s="497"/>
      <c r="Q1" s="497"/>
      <c r="R1" s="497"/>
      <c r="S1" s="497"/>
    </row>
    <row r="2" spans="2:19" ht="21">
      <c r="B2" s="1190" t="s">
        <v>469</v>
      </c>
      <c r="C2" s="1190"/>
      <c r="D2" s="1190"/>
      <c r="E2" s="1190"/>
      <c r="F2" s="1190"/>
      <c r="G2" s="1190"/>
      <c r="H2" s="1190"/>
      <c r="I2" s="1190"/>
      <c r="J2" s="1190"/>
      <c r="K2" s="1190"/>
      <c r="L2" s="1190"/>
      <c r="M2" s="1190"/>
      <c r="N2" s="1190"/>
      <c r="O2" s="1190"/>
      <c r="P2" s="1190"/>
      <c r="Q2" s="1190"/>
    </row>
    <row r="3" spans="2:19" ht="21">
      <c r="B3" s="287"/>
      <c r="C3" s="287"/>
      <c r="D3" s="287"/>
      <c r="E3" s="287"/>
      <c r="F3" s="287"/>
      <c r="G3" s="287"/>
      <c r="H3" s="287"/>
      <c r="I3" s="287"/>
      <c r="J3" s="287"/>
      <c r="K3" s="287"/>
      <c r="L3" s="287"/>
      <c r="M3" s="287"/>
      <c r="N3" s="287"/>
      <c r="O3" s="287"/>
      <c r="P3" s="287"/>
      <c r="Q3" s="287"/>
    </row>
    <row r="4" spans="2:19" s="860" customFormat="1" ht="18" customHeight="1">
      <c r="C4" s="861"/>
      <c r="D4" s="861"/>
      <c r="E4" s="861" t="s">
        <v>470</v>
      </c>
      <c r="K4" s="861" t="s">
        <v>470</v>
      </c>
      <c r="O4" s="861" t="s">
        <v>470</v>
      </c>
    </row>
    <row r="5" spans="2:19" s="860" customFormat="1" ht="18" customHeight="1">
      <c r="B5" s="1191" t="s">
        <v>471</v>
      </c>
      <c r="C5" s="1192"/>
      <c r="D5" s="1192"/>
      <c r="E5" s="1193"/>
      <c r="F5" s="861"/>
      <c r="G5" s="1191" t="s">
        <v>431</v>
      </c>
      <c r="H5" s="1192"/>
      <c r="I5" s="1192"/>
      <c r="J5" s="1192"/>
      <c r="K5" s="1193"/>
      <c r="M5" s="1194" t="s">
        <v>565</v>
      </c>
      <c r="N5" s="1195"/>
      <c r="O5" s="1196"/>
    </row>
    <row r="6" spans="2:19" s="860" customFormat="1" ht="18" customHeight="1">
      <c r="B6" s="862" t="s">
        <v>566</v>
      </c>
      <c r="C6" s="863" t="s">
        <v>472</v>
      </c>
      <c r="D6" s="863" t="s">
        <v>473</v>
      </c>
      <c r="E6" s="862" t="s">
        <v>474</v>
      </c>
      <c r="F6" s="864"/>
      <c r="G6" s="1191" t="s">
        <v>566</v>
      </c>
      <c r="H6" s="1193"/>
      <c r="I6" s="863" t="s">
        <v>472</v>
      </c>
      <c r="J6" s="863" t="s">
        <v>473</v>
      </c>
      <c r="K6" s="862" t="s">
        <v>474</v>
      </c>
      <c r="M6" s="1197"/>
      <c r="N6" s="1198"/>
      <c r="O6" s="1199"/>
    </row>
    <row r="7" spans="2:19" s="860" customFormat="1" ht="18" customHeight="1">
      <c r="B7" s="865" t="s">
        <v>627</v>
      </c>
      <c r="C7" s="866"/>
      <c r="D7" s="866"/>
      <c r="E7" s="866"/>
      <c r="F7" s="867"/>
      <c r="G7" s="1186" t="s">
        <v>475</v>
      </c>
      <c r="H7" s="868" t="s">
        <v>476</v>
      </c>
      <c r="I7" s="869"/>
      <c r="J7" s="869"/>
      <c r="K7" s="869"/>
      <c r="M7" s="1187" t="s">
        <v>475</v>
      </c>
      <c r="N7" s="868"/>
      <c r="O7" s="870"/>
    </row>
    <row r="8" spans="2:19" s="860" customFormat="1" ht="18" customHeight="1">
      <c r="B8" s="871" t="s">
        <v>500</v>
      </c>
      <c r="C8" s="872"/>
      <c r="D8" s="872"/>
      <c r="E8" s="872"/>
      <c r="F8" s="867"/>
      <c r="G8" s="1186"/>
      <c r="H8" s="873"/>
      <c r="I8" s="874"/>
      <c r="J8" s="874"/>
      <c r="K8" s="874"/>
      <c r="M8" s="1188"/>
      <c r="N8" s="875"/>
      <c r="O8" s="876"/>
    </row>
    <row r="9" spans="2:19" s="860" customFormat="1" ht="18" customHeight="1">
      <c r="B9" s="875" t="s">
        <v>477</v>
      </c>
      <c r="C9" s="957" t="s">
        <v>626</v>
      </c>
      <c r="D9" s="957" t="s">
        <v>626</v>
      </c>
      <c r="E9" s="957" t="s">
        <v>626</v>
      </c>
      <c r="F9" s="867"/>
      <c r="G9" s="1186"/>
      <c r="H9" s="873"/>
      <c r="I9" s="877"/>
      <c r="J9" s="877"/>
      <c r="K9" s="877"/>
      <c r="M9" s="1188"/>
      <c r="N9" s="875"/>
      <c r="O9" s="876"/>
    </row>
    <row r="10" spans="2:19" s="860" customFormat="1" ht="18" customHeight="1">
      <c r="B10" s="875" t="s">
        <v>621</v>
      </c>
      <c r="C10" s="958">
        <f>SUM(I16:I19)</f>
        <v>0</v>
      </c>
      <c r="D10" s="958">
        <f>SUM(J16:J19)</f>
        <v>0</v>
      </c>
      <c r="E10" s="958">
        <f>SUM(K16:K19)</f>
        <v>0</v>
      </c>
      <c r="F10" s="867"/>
      <c r="G10" s="1186"/>
      <c r="H10" s="873"/>
      <c r="I10" s="877"/>
      <c r="J10" s="877"/>
      <c r="K10" s="877"/>
      <c r="M10" s="1188"/>
      <c r="N10" s="875"/>
      <c r="O10" s="876"/>
    </row>
    <row r="11" spans="2:19" s="860" customFormat="1" ht="18" customHeight="1">
      <c r="B11" s="875" t="s">
        <v>501</v>
      </c>
      <c r="C11" s="876"/>
      <c r="D11" s="876"/>
      <c r="E11" s="876"/>
      <c r="F11" s="867"/>
      <c r="G11" s="1186"/>
      <c r="H11" s="873"/>
      <c r="I11" s="877"/>
      <c r="J11" s="877"/>
      <c r="K11" s="877"/>
      <c r="M11" s="1188"/>
      <c r="N11" s="875"/>
      <c r="O11" s="876"/>
    </row>
    <row r="12" spans="2:19" s="860" customFormat="1" ht="18" customHeight="1">
      <c r="B12" s="875" t="s">
        <v>477</v>
      </c>
      <c r="C12" s="876">
        <f>SUM($O21:$O39)</f>
        <v>0</v>
      </c>
      <c r="D12" s="876">
        <f>SUM($O21:$O39)</f>
        <v>0</v>
      </c>
      <c r="E12" s="876">
        <f>SUM($O21:$O39)</f>
        <v>0</v>
      </c>
      <c r="F12" s="867"/>
      <c r="G12" s="1186"/>
      <c r="H12" s="873" t="s">
        <v>478</v>
      </c>
      <c r="I12" s="878"/>
      <c r="J12" s="878"/>
      <c r="K12" s="878"/>
      <c r="M12" s="1188"/>
      <c r="N12" s="875"/>
      <c r="O12" s="876"/>
    </row>
    <row r="13" spans="2:19" s="860" customFormat="1" ht="18" customHeight="1">
      <c r="B13" s="875" t="s">
        <v>621</v>
      </c>
      <c r="C13" s="876">
        <f>SUM($O41:$O42)</f>
        <v>0</v>
      </c>
      <c r="D13" s="876">
        <f>SUM($O41:$O42)</f>
        <v>0</v>
      </c>
      <c r="E13" s="876">
        <f>SUM($O41:$O42)</f>
        <v>0</v>
      </c>
      <c r="F13" s="867"/>
      <c r="G13" s="1186"/>
      <c r="H13" s="873" t="s">
        <v>479</v>
      </c>
      <c r="I13" s="878"/>
      <c r="J13" s="878"/>
      <c r="K13" s="878"/>
      <c r="M13" s="1188"/>
      <c r="N13" s="875"/>
      <c r="O13" s="876"/>
    </row>
    <row r="14" spans="2:19" s="860" customFormat="1" ht="18" customHeight="1">
      <c r="B14" s="871" t="s">
        <v>480</v>
      </c>
      <c r="C14" s="872">
        <f>SUM(C9,C12)</f>
        <v>0</v>
      </c>
      <c r="D14" s="872">
        <f t="shared" ref="D14:E15" si="0">SUM(D9,D12)</f>
        <v>0</v>
      </c>
      <c r="E14" s="872">
        <f t="shared" si="0"/>
        <v>0</v>
      </c>
      <c r="F14" s="867"/>
      <c r="G14" s="1186"/>
      <c r="H14" s="873" t="s">
        <v>481</v>
      </c>
      <c r="I14" s="877">
        <f>$O$40</f>
        <v>0</v>
      </c>
      <c r="J14" s="877">
        <f>$O$40</f>
        <v>0</v>
      </c>
      <c r="K14" s="877">
        <f>$O$40</f>
        <v>0</v>
      </c>
      <c r="M14" s="1188"/>
      <c r="N14" s="875"/>
      <c r="O14" s="876"/>
    </row>
    <row r="15" spans="2:19" s="860" customFormat="1" ht="18" customHeight="1">
      <c r="B15" s="879" t="s">
        <v>622</v>
      </c>
      <c r="C15" s="872">
        <f>SUM(C10,C13)</f>
        <v>0</v>
      </c>
      <c r="D15" s="872">
        <f t="shared" si="0"/>
        <v>0</v>
      </c>
      <c r="E15" s="872">
        <f t="shared" si="0"/>
        <v>0</v>
      </c>
      <c r="F15" s="867"/>
      <c r="G15" s="1186"/>
      <c r="H15" s="880"/>
      <c r="I15" s="881"/>
      <c r="J15" s="881"/>
      <c r="K15" s="881"/>
      <c r="M15" s="1188"/>
      <c r="N15" s="875"/>
      <c r="O15" s="876"/>
    </row>
    <row r="16" spans="2:19" s="860" customFormat="1" ht="18" customHeight="1">
      <c r="B16" s="868" t="s">
        <v>482</v>
      </c>
      <c r="C16" s="882" t="e">
        <f>ROUND(C14/C7,3)</f>
        <v>#DIV/0!</v>
      </c>
      <c r="D16" s="882" t="e">
        <f>ROUND(D14/D7,3)</f>
        <v>#DIV/0!</v>
      </c>
      <c r="E16" s="882" t="e">
        <f>ROUND(E14/E7,3)</f>
        <v>#DIV/0!</v>
      </c>
      <c r="F16" s="867"/>
      <c r="G16" s="1200" t="s">
        <v>483</v>
      </c>
      <c r="H16" s="871" t="s">
        <v>623</v>
      </c>
      <c r="I16" s="883"/>
      <c r="J16" s="883"/>
      <c r="K16" s="883"/>
      <c r="M16" s="1188"/>
      <c r="N16" s="875"/>
      <c r="O16" s="876"/>
    </row>
    <row r="17" spans="2:17" s="860" customFormat="1" ht="18" customHeight="1">
      <c r="B17" s="879" t="s">
        <v>625</v>
      </c>
      <c r="C17" s="884" t="e">
        <f>ROUND(C15/C7,3)</f>
        <v>#DIV/0!</v>
      </c>
      <c r="D17" s="884" t="e">
        <f>ROUND(D15/D7,3)</f>
        <v>#DIV/0!</v>
      </c>
      <c r="E17" s="884" t="e">
        <f>ROUND(E15/E7,3)</f>
        <v>#DIV/0!</v>
      </c>
      <c r="F17" s="867"/>
      <c r="G17" s="1188"/>
      <c r="H17" s="875" t="s">
        <v>624</v>
      </c>
      <c r="I17" s="885"/>
      <c r="J17" s="885"/>
      <c r="K17" s="885"/>
      <c r="M17" s="1188"/>
      <c r="N17" s="875"/>
      <c r="O17" s="876"/>
    </row>
    <row r="18" spans="2:17" s="860" customFormat="1" ht="18" customHeight="1">
      <c r="G18" s="1188"/>
      <c r="H18" s="875" t="s">
        <v>484</v>
      </c>
      <c r="I18" s="885"/>
      <c r="J18" s="885"/>
      <c r="K18" s="885"/>
      <c r="M18" s="1188"/>
      <c r="N18" s="875"/>
      <c r="O18" s="876"/>
    </row>
    <row r="19" spans="2:17" s="860" customFormat="1" ht="18" customHeight="1">
      <c r="G19" s="1201"/>
      <c r="H19" s="886" t="s">
        <v>485</v>
      </c>
      <c r="I19" s="887"/>
      <c r="J19" s="887"/>
      <c r="K19" s="887"/>
      <c r="M19" s="1188"/>
      <c r="N19" s="875"/>
      <c r="O19" s="876"/>
      <c r="Q19" s="861" t="s">
        <v>486</v>
      </c>
    </row>
    <row r="20" spans="2:17" s="860" customFormat="1" ht="18" customHeight="1">
      <c r="I20" s="888"/>
      <c r="J20" s="888"/>
      <c r="K20" s="888"/>
      <c r="M20" s="1189"/>
      <c r="N20" s="879"/>
      <c r="O20" s="889"/>
      <c r="P20" s="890" t="s">
        <v>487</v>
      </c>
      <c r="Q20" s="890" t="s">
        <v>901</v>
      </c>
    </row>
    <row r="21" spans="2:17" s="860" customFormat="1" ht="18" customHeight="1">
      <c r="M21" s="1188" t="s">
        <v>483</v>
      </c>
      <c r="N21" s="871"/>
      <c r="O21" s="891"/>
      <c r="P21" s="892"/>
      <c r="Q21" s="892"/>
    </row>
    <row r="22" spans="2:17" s="860" customFormat="1" ht="18" customHeight="1">
      <c r="B22" s="864"/>
      <c r="C22" s="893"/>
      <c r="D22" s="893"/>
      <c r="E22" s="893"/>
      <c r="F22" s="893"/>
      <c r="J22" s="894"/>
      <c r="M22" s="1188"/>
      <c r="N22" s="875"/>
      <c r="O22" s="895"/>
      <c r="P22" s="896"/>
      <c r="Q22" s="896"/>
    </row>
    <row r="23" spans="2:17" s="860" customFormat="1" ht="18" customHeight="1">
      <c r="C23" s="897"/>
      <c r="E23" s="897"/>
      <c r="G23" s="898"/>
      <c r="J23" s="894"/>
      <c r="M23" s="1188"/>
      <c r="N23" s="875"/>
      <c r="O23" s="895"/>
      <c r="P23" s="896"/>
      <c r="Q23" s="896"/>
    </row>
    <row r="24" spans="2:17" s="860" customFormat="1" ht="18" customHeight="1">
      <c r="C24" s="897"/>
      <c r="E24" s="897"/>
      <c r="G24" s="899"/>
      <c r="J24" s="894"/>
      <c r="M24" s="1188"/>
      <c r="N24" s="875"/>
      <c r="O24" s="895"/>
      <c r="P24" s="896"/>
      <c r="Q24" s="896"/>
    </row>
    <row r="25" spans="2:17" s="860" customFormat="1" ht="18" customHeight="1">
      <c r="M25" s="1188"/>
      <c r="N25" s="875"/>
      <c r="O25" s="895"/>
      <c r="P25" s="896"/>
      <c r="Q25" s="896"/>
    </row>
    <row r="26" spans="2:17" s="860" customFormat="1" ht="18" customHeight="1">
      <c r="M26" s="1188"/>
      <c r="N26" s="875"/>
      <c r="O26" s="895"/>
      <c r="P26" s="896"/>
      <c r="Q26" s="896"/>
    </row>
    <row r="27" spans="2:17" s="860" customFormat="1" ht="18" customHeight="1">
      <c r="K27" s="864"/>
      <c r="M27" s="1188"/>
      <c r="N27" s="875"/>
      <c r="O27" s="895"/>
      <c r="P27" s="896"/>
      <c r="Q27" s="896"/>
    </row>
    <row r="28" spans="2:17" s="860" customFormat="1" ht="18" customHeight="1">
      <c r="K28" s="900"/>
      <c r="M28" s="1188"/>
      <c r="N28" s="875"/>
      <c r="O28" s="895"/>
      <c r="P28" s="896"/>
      <c r="Q28" s="896"/>
    </row>
    <row r="29" spans="2:17" s="860" customFormat="1" ht="18" customHeight="1">
      <c r="B29" s="860" t="s">
        <v>667</v>
      </c>
      <c r="K29" s="900"/>
      <c r="M29" s="1188"/>
      <c r="N29" s="875"/>
      <c r="O29" s="895"/>
      <c r="P29" s="896"/>
      <c r="Q29" s="896"/>
    </row>
    <row r="30" spans="2:17" s="860" customFormat="1" ht="18" customHeight="1">
      <c r="B30" s="860" t="s">
        <v>620</v>
      </c>
      <c r="K30" s="900"/>
      <c r="M30" s="1188"/>
      <c r="N30" s="875"/>
      <c r="O30" s="895"/>
      <c r="P30" s="896"/>
      <c r="Q30" s="896"/>
    </row>
    <row r="31" spans="2:17" s="860" customFormat="1" ht="18" customHeight="1">
      <c r="K31" s="900"/>
      <c r="M31" s="1188"/>
      <c r="N31" s="875"/>
      <c r="O31" s="895"/>
      <c r="P31" s="896"/>
      <c r="Q31" s="896"/>
    </row>
    <row r="32" spans="2:17" s="860" customFormat="1" ht="18" customHeight="1">
      <c r="K32" s="900"/>
      <c r="M32" s="1188"/>
      <c r="N32" s="875"/>
      <c r="O32" s="895"/>
      <c r="P32" s="896"/>
      <c r="Q32" s="896"/>
    </row>
    <row r="33" spans="11:17" s="860" customFormat="1" ht="18" customHeight="1">
      <c r="K33" s="900"/>
      <c r="M33" s="1188"/>
      <c r="N33" s="875"/>
      <c r="O33" s="895"/>
      <c r="P33" s="896"/>
      <c r="Q33" s="896"/>
    </row>
    <row r="34" spans="11:17" s="860" customFormat="1" ht="18" customHeight="1">
      <c r="K34" s="900"/>
      <c r="M34" s="1188"/>
      <c r="N34" s="875"/>
      <c r="O34" s="895"/>
      <c r="P34" s="896"/>
      <c r="Q34" s="896"/>
    </row>
    <row r="35" spans="11:17" s="860" customFormat="1" ht="18" customHeight="1">
      <c r="K35" s="900"/>
      <c r="M35" s="1188"/>
      <c r="N35" s="875"/>
      <c r="O35" s="895"/>
      <c r="P35" s="896"/>
      <c r="Q35" s="896"/>
    </row>
    <row r="36" spans="11:17" s="860" customFormat="1" ht="18" customHeight="1">
      <c r="K36" s="867"/>
      <c r="M36" s="1188"/>
      <c r="N36" s="875"/>
      <c r="O36" s="895"/>
      <c r="P36" s="896"/>
      <c r="Q36" s="896"/>
    </row>
    <row r="37" spans="11:17" s="860" customFormat="1" ht="18" customHeight="1">
      <c r="K37" s="900"/>
      <c r="M37" s="1188"/>
      <c r="N37" s="875"/>
      <c r="O37" s="895"/>
      <c r="P37" s="896"/>
      <c r="Q37" s="896"/>
    </row>
    <row r="38" spans="11:17" s="860" customFormat="1" ht="18" customHeight="1">
      <c r="K38" s="900"/>
      <c r="M38" s="1188"/>
      <c r="N38" s="875"/>
      <c r="O38" s="895"/>
      <c r="P38" s="896"/>
      <c r="Q38" s="896"/>
    </row>
    <row r="39" spans="11:17" s="860" customFormat="1" ht="18" customHeight="1">
      <c r="K39" s="888"/>
      <c r="M39" s="1188"/>
      <c r="N39" s="875"/>
      <c r="O39" s="895"/>
      <c r="P39" s="896"/>
      <c r="Q39" s="896"/>
    </row>
    <row r="40" spans="11:17" s="860" customFormat="1" ht="39" customHeight="1">
      <c r="M40" s="1188"/>
      <c r="N40" s="901" t="s">
        <v>582</v>
      </c>
      <c r="O40" s="895"/>
      <c r="P40" s="902" t="s">
        <v>489</v>
      </c>
      <c r="Q40" s="902" t="s">
        <v>488</v>
      </c>
    </row>
    <row r="41" spans="11:17" s="860" customFormat="1" ht="18" customHeight="1">
      <c r="M41" s="1188"/>
      <c r="N41" s="903" t="s">
        <v>484</v>
      </c>
      <c r="O41" s="904"/>
      <c r="P41" s="902" t="s">
        <v>490</v>
      </c>
      <c r="Q41" s="902" t="s">
        <v>488</v>
      </c>
    </row>
    <row r="42" spans="11:17" s="860" customFormat="1" ht="18" customHeight="1">
      <c r="M42" s="1189"/>
      <c r="N42" s="879" t="s">
        <v>485</v>
      </c>
      <c r="O42" s="905"/>
      <c r="P42" s="906" t="s">
        <v>488</v>
      </c>
      <c r="Q42" s="906" t="s">
        <v>488</v>
      </c>
    </row>
    <row r="43" spans="11:17" s="860" customFormat="1" ht="18" customHeight="1"/>
    <row r="44" spans="11:17" s="860" customFormat="1" ht="18" customHeight="1">
      <c r="O44" s="1180" t="s">
        <v>660</v>
      </c>
      <c r="P44" s="1181"/>
      <c r="Q44" s="1182"/>
    </row>
    <row r="45" spans="11:17" s="860" customFormat="1" ht="18" customHeight="1">
      <c r="O45" s="1183"/>
      <c r="P45" s="1184"/>
      <c r="Q45" s="1185"/>
    </row>
  </sheetData>
  <mergeCells count="11">
    <mergeCell ref="O44:Q45"/>
    <mergeCell ref="G7:G15"/>
    <mergeCell ref="M7:M20"/>
    <mergeCell ref="M21:M42"/>
    <mergeCell ref="B1:O1"/>
    <mergeCell ref="B2:Q2"/>
    <mergeCell ref="G5:K5"/>
    <mergeCell ref="M5:O6"/>
    <mergeCell ref="G6:H6"/>
    <mergeCell ref="B5:E5"/>
    <mergeCell ref="G16:G19"/>
  </mergeCells>
  <phoneticPr fontId="27"/>
  <pageMargins left="0.70866141732283472" right="0.51181102362204722" top="0.74803149606299213" bottom="0.74803149606299213" header="0.31496062992125984" footer="0.31496062992125984"/>
  <pageSetup paperSize="8" scale="9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29</vt:i4>
      </vt:variant>
    </vt:vector>
  </HeadingPairs>
  <TitlesOfParts>
    <vt:vector size="57" baseType="lpstr">
      <vt:lpstr>表紙</vt:lpstr>
      <vt:lpstr>提案書提出資料一覧表</vt:lpstr>
      <vt:lpstr>様式第1号</vt:lpstr>
      <vt:lpstr>様式第11号-2</vt:lpstr>
      <vt:lpstr>様式第13号-1</vt:lpstr>
      <vt:lpstr>様式第14号（別紙1）</vt:lpstr>
      <vt:lpstr>様式第14号（別紙2）</vt:lpstr>
      <vt:lpstr>様式第14号（別紙3）</vt:lpstr>
      <vt:lpstr>様式第16号-1-1（別紙1）</vt:lpstr>
      <vt:lpstr>様式第16号-1-1（別紙2）</vt:lpstr>
      <vt:lpstr>様式第16号-2-1（別紙1）</vt:lpstr>
      <vt:lpstr>様式第16号-2-2（別紙1）</vt:lpstr>
      <vt:lpstr>様式第16号-2-2（別紙2）</vt:lpstr>
      <vt:lpstr>様式第16号-3-1（別紙1）</vt:lpstr>
      <vt:lpstr>様式第16号-3-1（別紙2）</vt:lpstr>
      <vt:lpstr>様式第16号-3-1（別紙3）</vt:lpstr>
      <vt:lpstr>様式第16号-3-2（別紙1）</vt:lpstr>
      <vt:lpstr>様式第16号-3-2（別紙2）</vt:lpstr>
      <vt:lpstr>様式第16号-3-10（別紙1）</vt:lpstr>
      <vt:lpstr>様式第17号-1-1（別紙1）</vt:lpstr>
      <vt:lpstr>様式第17号-1-1（別紙2）</vt:lpstr>
      <vt:lpstr>様式第17号-1-1（別紙3）</vt:lpstr>
      <vt:lpstr>様式第17号-1-1（別紙4）</vt:lpstr>
      <vt:lpstr>様式第17号-1-1（別紙5）</vt:lpstr>
      <vt:lpstr>様式第17号-1-2（別紙1）</vt:lpstr>
      <vt:lpstr>様式第17号-1-2（別紙2）</vt:lpstr>
      <vt:lpstr>様式第17号-2-1（別紙1）</vt:lpstr>
      <vt:lpstr>様式第17号-3-1（別紙1）</vt:lpstr>
      <vt:lpstr>提案書提出資料一覧表!Print_Area</vt:lpstr>
      <vt:lpstr>表紙!Print_Area</vt:lpstr>
      <vt:lpstr>'様式第11号-2'!Print_Area</vt:lpstr>
      <vt:lpstr>'様式第13号-1'!Print_Area</vt:lpstr>
      <vt:lpstr>'様式第14号（別紙1）'!Print_Area</vt:lpstr>
      <vt:lpstr>'様式第14号（別紙2）'!Print_Area</vt:lpstr>
      <vt:lpstr>'様式第14号（別紙3）'!Print_Area</vt:lpstr>
      <vt:lpstr>'様式第16号-1-1（別紙1）'!Print_Area</vt:lpstr>
      <vt:lpstr>'様式第16号-1-1（別紙2）'!Print_Area</vt:lpstr>
      <vt:lpstr>'様式第16号-2-1（別紙1）'!Print_Area</vt:lpstr>
      <vt:lpstr>'様式第16号-2-2（別紙1）'!Print_Area</vt:lpstr>
      <vt:lpstr>'様式第16号-2-2（別紙2）'!Print_Area</vt:lpstr>
      <vt:lpstr>'様式第16号-3-1（別紙1）'!Print_Area</vt:lpstr>
      <vt:lpstr>'様式第16号-3-1（別紙2）'!Print_Area</vt:lpstr>
      <vt:lpstr>'様式第16号-3-1（別紙3）'!Print_Area</vt:lpstr>
      <vt:lpstr>'様式第16号-3-10（別紙1）'!Print_Area</vt:lpstr>
      <vt:lpstr>'様式第17号-1-1（別紙1）'!Print_Area</vt:lpstr>
      <vt:lpstr>'様式第17号-1-1（別紙2）'!Print_Area</vt:lpstr>
      <vt:lpstr>'様式第17号-1-1（別紙3）'!Print_Area</vt:lpstr>
      <vt:lpstr>'様式第17号-1-1（別紙4）'!Print_Area</vt:lpstr>
      <vt:lpstr>'様式第17号-1-1（別紙5）'!Print_Area</vt:lpstr>
      <vt:lpstr>'様式第17号-1-2（別紙1）'!Print_Area</vt:lpstr>
      <vt:lpstr>'様式第17号-1-2（別紙2）'!Print_Area</vt:lpstr>
      <vt:lpstr>'様式第17号-2-1（別紙1）'!Print_Area</vt:lpstr>
      <vt:lpstr>様式第1号!Print_Area</vt:lpstr>
      <vt:lpstr>'様式第16号-1-1（別紙2）'!Print_Titles</vt:lpstr>
      <vt:lpstr>'様式第16号-3-10（別紙1）'!Print_Titles</vt:lpstr>
      <vt:lpstr>'様式第17号-1-1（別紙3）'!Print_Titles</vt:lpstr>
      <vt:lpstr>'様式第17号-1-1（別紙4）'!Print_Titles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2015-04-02T11:27:42Z</dcterms:created>
  <dcterms:modified xsi:type="dcterms:W3CDTF">2023-04-18T09:13:53Z</dcterms:modified>
</cp:coreProperties>
</file>